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代瑞言\Desktop\"/>
    </mc:Choice>
  </mc:AlternateContent>
  <bookViews>
    <workbookView xWindow="-105" yWindow="-105" windowWidth="19425" windowHeight="10305" activeTab="4"/>
  </bookViews>
  <sheets>
    <sheet name="20级女生" sheetId="1" r:id="rId1"/>
    <sheet name="20级男生" sheetId="2" r:id="rId2"/>
    <sheet name="21级女生" sheetId="3" r:id="rId3"/>
    <sheet name="21级男生" sheetId="4" r:id="rId4"/>
    <sheet name="22级男生" sheetId="5" r:id="rId5"/>
    <sheet name="22级女生" sheetId="6" r:id="rId6"/>
  </sheets>
  <calcPr calcId="162913"/>
</workbook>
</file>

<file path=xl/calcChain.xml><?xml version="1.0" encoding="utf-8"?>
<calcChain xmlns="http://schemas.openxmlformats.org/spreadsheetml/2006/main">
  <c r="I5" i="5" l="1"/>
  <c r="Q5" i="5" s="1"/>
  <c r="I13" i="5"/>
  <c r="Q13" i="5" s="1"/>
  <c r="I57" i="5"/>
  <c r="Q57" i="5" s="1"/>
  <c r="I34" i="5"/>
  <c r="Q34" i="5" s="1"/>
  <c r="I61" i="5"/>
  <c r="Q61" i="5" s="1"/>
  <c r="I67" i="5"/>
  <c r="Q67" i="5" s="1"/>
  <c r="I70" i="5"/>
  <c r="Q70" i="5" s="1"/>
  <c r="I68" i="5"/>
  <c r="Q68" i="5" s="1"/>
  <c r="I49" i="5"/>
  <c r="Q49" i="5" s="1"/>
  <c r="I12" i="5"/>
  <c r="Q12" i="5" s="1"/>
  <c r="I29" i="5"/>
  <c r="Q29" i="5" s="1"/>
  <c r="I10" i="5"/>
  <c r="Q10" i="5" s="1"/>
  <c r="I41" i="5"/>
  <c r="Q41" i="5" s="1"/>
  <c r="I50" i="5"/>
  <c r="Q50" i="5" s="1"/>
  <c r="I6" i="5"/>
  <c r="Q6" i="5" s="1"/>
  <c r="I37" i="5"/>
  <c r="Q37" i="5" s="1"/>
  <c r="I8" i="5"/>
  <c r="Q8" i="5" s="1"/>
  <c r="I30" i="5"/>
  <c r="Q30" i="5" s="1"/>
  <c r="I3" i="5"/>
  <c r="Q3" i="5" s="1"/>
  <c r="I56" i="5"/>
  <c r="Q56" i="5" s="1"/>
  <c r="I73" i="5"/>
  <c r="Q73" i="5" s="1"/>
  <c r="I55" i="5"/>
  <c r="Q55" i="5" s="1"/>
  <c r="I35" i="5"/>
  <c r="Q35" i="5" s="1"/>
  <c r="I21" i="5"/>
  <c r="Q21" i="5" s="1"/>
  <c r="I76" i="5"/>
  <c r="Q76" i="5" s="1"/>
  <c r="I58" i="5"/>
  <c r="Q58" i="5" s="1"/>
  <c r="I62" i="5"/>
  <c r="Q62" i="5" s="1"/>
  <c r="I22" i="5"/>
  <c r="Q22" i="5" s="1"/>
  <c r="I9" i="5"/>
  <c r="Q9" i="5" s="1"/>
  <c r="I48" i="5"/>
  <c r="Q48" i="5" s="1"/>
  <c r="I51" i="5"/>
  <c r="Q51" i="5" s="1"/>
  <c r="I36" i="5"/>
  <c r="Q36" i="5" s="1"/>
  <c r="I54" i="5"/>
  <c r="Q54" i="5" s="1"/>
  <c r="I80" i="5"/>
  <c r="Q80" i="5" s="1"/>
  <c r="I11" i="5"/>
  <c r="Q11" i="5" s="1"/>
  <c r="I16" i="5"/>
  <c r="Q16" i="5" s="1"/>
  <c r="I7" i="5"/>
  <c r="Q7" i="5" s="1"/>
  <c r="I31" i="5"/>
  <c r="Q31" i="5" s="1"/>
  <c r="I63" i="5"/>
  <c r="Q63" i="5" s="1"/>
  <c r="I38" i="5"/>
  <c r="Q38" i="5" s="1"/>
  <c r="I45" i="5"/>
  <c r="Q45" i="5" s="1"/>
  <c r="I32" i="5"/>
  <c r="Q32" i="5" s="1"/>
  <c r="I46" i="5"/>
  <c r="Q46" i="5" s="1"/>
  <c r="I42" i="5"/>
  <c r="Q42" i="5" s="1"/>
  <c r="I4" i="5"/>
  <c r="Q4" i="5" s="1"/>
  <c r="I15" i="5"/>
  <c r="Q15" i="5" s="1"/>
  <c r="I59" i="5"/>
  <c r="Q59" i="5" s="1"/>
  <c r="I71" i="5"/>
  <c r="Q71" i="5" s="1"/>
  <c r="I47" i="5"/>
  <c r="Q47" i="5" s="1"/>
  <c r="I18" i="5"/>
  <c r="Q18" i="5" s="1"/>
  <c r="I39" i="5"/>
  <c r="Q39" i="5" s="1"/>
  <c r="I23" i="5"/>
  <c r="Q23" i="5" s="1"/>
  <c r="I20" i="5"/>
  <c r="Q20" i="5" s="1"/>
  <c r="I43" i="5"/>
  <c r="Q43" i="5" s="1"/>
  <c r="I74" i="5"/>
  <c r="Q74" i="5" s="1"/>
  <c r="I64" i="5"/>
  <c r="Q64" i="5" s="1"/>
  <c r="I44" i="5"/>
  <c r="Q44" i="5" s="1"/>
  <c r="I33" i="5"/>
  <c r="Q33" i="5" s="1"/>
  <c r="I19" i="5"/>
  <c r="Q19" i="5" s="1"/>
  <c r="I14" i="5"/>
  <c r="Q14" i="5" s="1"/>
  <c r="I25" i="5"/>
  <c r="Q25" i="5" s="1"/>
  <c r="I27" i="5"/>
  <c r="Q27" i="5" s="1"/>
  <c r="I17" i="5"/>
  <c r="Q17" i="5" s="1"/>
  <c r="I81" i="5"/>
  <c r="Q81" i="5" s="1"/>
  <c r="I77" i="5"/>
  <c r="Q77" i="5" s="1"/>
  <c r="I75" i="5"/>
  <c r="Q75" i="5" s="1"/>
  <c r="I78" i="5"/>
  <c r="Q78" i="5" s="1"/>
  <c r="I72" i="5"/>
  <c r="Q72" i="5" s="1"/>
  <c r="I79" i="5"/>
  <c r="Q79" i="5" s="1"/>
  <c r="I52" i="5"/>
  <c r="Q52" i="5" s="1"/>
  <c r="I26" i="5"/>
  <c r="Q26" i="5" s="1"/>
  <c r="I24" i="5"/>
  <c r="Q24" i="5" s="1"/>
  <c r="I65" i="5"/>
  <c r="Q65" i="5" s="1"/>
  <c r="I60" i="5"/>
  <c r="Q60" i="5" s="1"/>
  <c r="I40" i="5"/>
  <c r="Q40" i="5" s="1"/>
  <c r="I69" i="5"/>
  <c r="Q69" i="5" s="1"/>
  <c r="I66" i="5"/>
  <c r="Q66" i="5" s="1"/>
  <c r="I28" i="5"/>
  <c r="Q28" i="5" s="1"/>
  <c r="I53" i="5"/>
  <c r="Q53" i="5" s="1"/>
  <c r="Q33" i="6" l="1"/>
  <c r="R33" i="6" s="1"/>
  <c r="I33" i="6"/>
  <c r="Q32" i="6"/>
  <c r="R32" i="6" s="1"/>
  <c r="I32" i="6"/>
  <c r="Q31" i="6"/>
  <c r="R31" i="6" s="1"/>
  <c r="I31" i="6"/>
  <c r="Q30" i="6"/>
  <c r="R30" i="6" s="1"/>
  <c r="I30" i="6"/>
  <c r="Q29" i="6"/>
  <c r="R29" i="6" s="1"/>
  <c r="I29" i="6"/>
  <c r="Q28" i="6"/>
  <c r="R28" i="6" s="1"/>
  <c r="I28" i="6"/>
  <c r="R27" i="6"/>
  <c r="Q27" i="6"/>
  <c r="I27" i="6"/>
  <c r="Q26" i="6"/>
  <c r="R26" i="6" s="1"/>
  <c r="I26" i="6"/>
  <c r="Q25" i="6"/>
  <c r="R25" i="6" s="1"/>
  <c r="I25" i="6"/>
  <c r="R24" i="6"/>
  <c r="Q24" i="6"/>
  <c r="I24" i="6"/>
  <c r="Q23" i="6"/>
  <c r="R23" i="6" s="1"/>
  <c r="I23" i="6"/>
  <c r="Q22" i="6"/>
  <c r="R22" i="6" s="1"/>
  <c r="I22" i="6"/>
  <c r="Q21" i="6"/>
  <c r="R21" i="6" s="1"/>
  <c r="I21" i="6"/>
  <c r="Q20" i="6"/>
  <c r="R20" i="6" s="1"/>
  <c r="I20" i="6"/>
  <c r="R19" i="6"/>
  <c r="Q19" i="6"/>
  <c r="I19" i="6"/>
  <c r="Q18" i="6"/>
  <c r="R18" i="6" s="1"/>
  <c r="I18" i="6"/>
  <c r="Q17" i="6"/>
  <c r="R17" i="6" s="1"/>
  <c r="I17" i="6"/>
  <c r="Q16" i="6"/>
  <c r="I16" i="6"/>
  <c r="R16" i="6" s="1"/>
  <c r="Q15" i="6"/>
  <c r="R15" i="6" s="1"/>
  <c r="I15" i="6"/>
  <c r="Q14" i="6"/>
  <c r="R14" i="6" s="1"/>
  <c r="I14" i="6"/>
  <c r="Q13" i="6"/>
  <c r="R13" i="6" s="1"/>
  <c r="I13" i="6"/>
  <c r="Q12" i="6"/>
  <c r="R12" i="6" s="1"/>
  <c r="I12" i="6"/>
  <c r="R11" i="6"/>
  <c r="Q11" i="6"/>
  <c r="I11" i="6"/>
  <c r="Q10" i="6"/>
  <c r="R10" i="6" s="1"/>
  <c r="I10" i="6"/>
  <c r="Q9" i="6"/>
  <c r="R9" i="6" s="1"/>
  <c r="I9" i="6"/>
  <c r="Q8" i="6"/>
  <c r="R8" i="6" s="1"/>
  <c r="I8" i="6"/>
  <c r="Q7" i="6"/>
  <c r="R7" i="6" s="1"/>
  <c r="I7" i="6"/>
  <c r="Q6" i="6"/>
  <c r="R6" i="6" s="1"/>
  <c r="I6" i="6"/>
  <c r="Q5" i="6"/>
  <c r="R5" i="6" s="1"/>
  <c r="I5" i="6"/>
  <c r="Q4" i="6"/>
  <c r="R4" i="6" s="1"/>
  <c r="I4" i="6"/>
  <c r="R3" i="6"/>
  <c r="Q3" i="6"/>
  <c r="I3" i="6"/>
  <c r="O95" i="4"/>
  <c r="G95" i="4"/>
  <c r="P95" i="4" s="1"/>
  <c r="O94" i="4"/>
  <c r="G94" i="4"/>
  <c r="O93" i="4"/>
  <c r="G93" i="4"/>
  <c r="O92" i="4"/>
  <c r="G92" i="4"/>
  <c r="P92" i="4" s="1"/>
  <c r="O91" i="4"/>
  <c r="G91" i="4"/>
  <c r="P91" i="4" s="1"/>
  <c r="O90" i="4"/>
  <c r="G90" i="4"/>
  <c r="O89" i="4"/>
  <c r="G89" i="4"/>
  <c r="P89" i="4" s="1"/>
  <c r="O88" i="4"/>
  <c r="G88" i="4"/>
  <c r="O87" i="4"/>
  <c r="G87" i="4"/>
  <c r="O86" i="4"/>
  <c r="G86" i="4"/>
  <c r="O85" i="4"/>
  <c r="G85" i="4"/>
  <c r="O84" i="4"/>
  <c r="G84" i="4"/>
  <c r="O83" i="4"/>
  <c r="G83" i="4"/>
  <c r="P83" i="4" s="1"/>
  <c r="O82" i="4"/>
  <c r="G82" i="4"/>
  <c r="O81" i="4"/>
  <c r="G81" i="4"/>
  <c r="P81" i="4" s="1"/>
  <c r="O80" i="4"/>
  <c r="G80" i="4"/>
  <c r="P80" i="4" s="1"/>
  <c r="O79" i="4"/>
  <c r="G79" i="4"/>
  <c r="P79" i="4" s="1"/>
  <c r="O78" i="4"/>
  <c r="G78" i="4"/>
  <c r="O77" i="4"/>
  <c r="G77" i="4"/>
  <c r="O76" i="4"/>
  <c r="G76" i="4"/>
  <c r="P76" i="4" s="1"/>
  <c r="O75" i="4"/>
  <c r="G75" i="4"/>
  <c r="P75" i="4" s="1"/>
  <c r="O74" i="4"/>
  <c r="G74" i="4"/>
  <c r="O73" i="4"/>
  <c r="G73" i="4"/>
  <c r="O72" i="4"/>
  <c r="G72" i="4"/>
  <c r="O71" i="4"/>
  <c r="G71" i="4"/>
  <c r="P71" i="4" s="1"/>
  <c r="O70" i="4"/>
  <c r="G70" i="4"/>
  <c r="O69" i="4"/>
  <c r="G69" i="4"/>
  <c r="O68" i="4"/>
  <c r="G68" i="4"/>
  <c r="P68" i="4" s="1"/>
  <c r="O67" i="4"/>
  <c r="G67" i="4"/>
  <c r="P67" i="4" s="1"/>
  <c r="O66" i="4"/>
  <c r="G66" i="4"/>
  <c r="O65" i="4"/>
  <c r="G65" i="4"/>
  <c r="P65" i="4" s="1"/>
  <c r="O64" i="4"/>
  <c r="G64" i="4"/>
  <c r="P64" i="4" s="1"/>
  <c r="O63" i="4"/>
  <c r="G63" i="4"/>
  <c r="P63" i="4" s="1"/>
  <c r="O62" i="4"/>
  <c r="G62" i="4"/>
  <c r="O61" i="4"/>
  <c r="G61" i="4"/>
  <c r="O60" i="4"/>
  <c r="G60" i="4"/>
  <c r="O59" i="4"/>
  <c r="G59" i="4"/>
  <c r="P59" i="4" s="1"/>
  <c r="O58" i="4"/>
  <c r="G58" i="4"/>
  <c r="O50" i="4"/>
  <c r="G50" i="4"/>
  <c r="P50" i="4" s="1"/>
  <c r="O55" i="4"/>
  <c r="G55" i="4"/>
  <c r="O38" i="4"/>
  <c r="G38" i="4"/>
  <c r="O37" i="4"/>
  <c r="G37" i="4"/>
  <c r="O36" i="4"/>
  <c r="G36" i="4"/>
  <c r="O35" i="4"/>
  <c r="G35" i="4"/>
  <c r="O34" i="4"/>
  <c r="G34" i="4"/>
  <c r="O33" i="4"/>
  <c r="G33" i="4"/>
  <c r="O32" i="4"/>
  <c r="G32" i="4"/>
  <c r="P32" i="4" s="1"/>
  <c r="O40" i="4"/>
  <c r="G40" i="4"/>
  <c r="O39" i="4"/>
  <c r="G39" i="4"/>
  <c r="O54" i="4"/>
  <c r="G54" i="4"/>
  <c r="O53" i="4"/>
  <c r="G53" i="4"/>
  <c r="O52" i="4"/>
  <c r="G52" i="4"/>
  <c r="O51" i="4"/>
  <c r="G51" i="4"/>
  <c r="O48" i="4"/>
  <c r="G48" i="4"/>
  <c r="O15" i="4"/>
  <c r="G15" i="4"/>
  <c r="P15" i="4" s="1"/>
  <c r="O43" i="4"/>
  <c r="G43" i="4"/>
  <c r="O42" i="4"/>
  <c r="G42" i="4"/>
  <c r="O41" i="4"/>
  <c r="G41" i="4"/>
  <c r="O25" i="4"/>
  <c r="G25" i="4"/>
  <c r="O24" i="4"/>
  <c r="G24" i="4"/>
  <c r="O14" i="4"/>
  <c r="G14" i="4"/>
  <c r="P14" i="4" s="1"/>
  <c r="O23" i="4"/>
  <c r="G23" i="4"/>
  <c r="O57" i="4"/>
  <c r="G57" i="4"/>
  <c r="O18" i="4"/>
  <c r="G18" i="4"/>
  <c r="O31" i="4"/>
  <c r="G31" i="4"/>
  <c r="O13" i="4"/>
  <c r="G13" i="4"/>
  <c r="O49" i="4"/>
  <c r="G49" i="4"/>
  <c r="O22" i="4"/>
  <c r="G22" i="4"/>
  <c r="O21" i="4"/>
  <c r="G21" i="4"/>
  <c r="O47" i="4"/>
  <c r="G47" i="4"/>
  <c r="O12" i="4"/>
  <c r="G12" i="4"/>
  <c r="P12" i="4" s="1"/>
  <c r="O11" i="4"/>
  <c r="G11" i="4"/>
  <c r="O56" i="4"/>
  <c r="G56" i="4"/>
  <c r="O46" i="4"/>
  <c r="G46" i="4"/>
  <c r="O28" i="4"/>
  <c r="G28" i="4"/>
  <c r="O45" i="4"/>
  <c r="G45" i="4"/>
  <c r="O10" i="4"/>
  <c r="G10" i="4"/>
  <c r="O27" i="4"/>
  <c r="G27" i="4"/>
  <c r="O9" i="4"/>
  <c r="G9" i="4"/>
  <c r="P9" i="4" s="1"/>
  <c r="O20" i="4"/>
  <c r="G20" i="4"/>
  <c r="O30" i="4"/>
  <c r="G30" i="4"/>
  <c r="O26" i="4"/>
  <c r="G26" i="4"/>
  <c r="O8" i="4"/>
  <c r="G8" i="4"/>
  <c r="O19" i="4"/>
  <c r="G19" i="4"/>
  <c r="O7" i="4"/>
  <c r="G7" i="4"/>
  <c r="O29" i="4"/>
  <c r="G29" i="4"/>
  <c r="O44" i="4"/>
  <c r="G44" i="4"/>
  <c r="O17" i="4"/>
  <c r="G17" i="4"/>
  <c r="O16" i="4"/>
  <c r="G16" i="4"/>
  <c r="O6" i="4"/>
  <c r="G6" i="4"/>
  <c r="O5" i="4"/>
  <c r="G5" i="4"/>
  <c r="O4" i="4"/>
  <c r="G4" i="4"/>
  <c r="O3" i="4"/>
  <c r="G3" i="4"/>
  <c r="P6" i="4" l="1"/>
  <c r="P29" i="4"/>
  <c r="P47" i="4"/>
  <c r="P48" i="4"/>
  <c r="P54" i="4"/>
  <c r="P33" i="4"/>
  <c r="P37" i="4"/>
  <c r="P58" i="4"/>
  <c r="P70" i="4"/>
  <c r="P74" i="4"/>
  <c r="P78" i="4"/>
  <c r="P82" i="4"/>
  <c r="P86" i="4"/>
  <c r="P90" i="4"/>
  <c r="P94" i="4"/>
  <c r="P23" i="4"/>
  <c r="P61" i="4"/>
  <c r="P3" i="4"/>
  <c r="P34" i="4"/>
  <c r="P38" i="4"/>
  <c r="P66" i="4"/>
  <c r="P69" i="4"/>
  <c r="P36" i="4"/>
  <c r="P4" i="4"/>
  <c r="P22" i="4"/>
  <c r="P18" i="4"/>
  <c r="P24" i="4"/>
  <c r="P52" i="4"/>
  <c r="P40" i="4"/>
  <c r="P35" i="4"/>
  <c r="P55" i="4"/>
  <c r="P42" i="4"/>
  <c r="P41" i="4"/>
  <c r="P43" i="4"/>
  <c r="P16" i="4"/>
  <c r="P77" i="4"/>
  <c r="P28" i="4"/>
  <c r="P85" i="4"/>
  <c r="P49" i="4"/>
  <c r="P93" i="4"/>
  <c r="P27" i="4"/>
  <c r="P53" i="4"/>
  <c r="P60" i="4"/>
  <c r="P8" i="4"/>
  <c r="P25" i="4"/>
  <c r="P72" i="4"/>
  <c r="P17" i="4"/>
  <c r="P87" i="4"/>
  <c r="P5" i="4"/>
  <c r="P11" i="4"/>
  <c r="P51" i="4"/>
  <c r="P39" i="4"/>
  <c r="P62" i="4"/>
  <c r="P73" i="4"/>
  <c r="P84" i="4"/>
  <c r="P88" i="4"/>
  <c r="P45" i="4"/>
  <c r="P46" i="4"/>
  <c r="P56" i="4"/>
  <c r="P21" i="4"/>
  <c r="P13" i="4"/>
  <c r="P31" i="4"/>
  <c r="P57" i="4"/>
  <c r="P10" i="4"/>
  <c r="P20" i="4"/>
  <c r="P7" i="4"/>
  <c r="P44" i="4"/>
  <c r="P30" i="4"/>
  <c r="P26" i="4"/>
  <c r="P19" i="4"/>
  <c r="O37" i="3"/>
  <c r="G37" i="3"/>
  <c r="P37" i="3" s="1"/>
  <c r="O36" i="3"/>
  <c r="G36" i="3"/>
  <c r="P36" i="3" s="1"/>
  <c r="O35" i="3"/>
  <c r="G35" i="3"/>
  <c r="P35" i="3" s="1"/>
  <c r="O34" i="3"/>
  <c r="G34" i="3"/>
  <c r="O33" i="3"/>
  <c r="G33" i="3"/>
  <c r="O32" i="3"/>
  <c r="G32" i="3"/>
  <c r="P32" i="3" s="1"/>
  <c r="O31" i="3"/>
  <c r="G31" i="3"/>
  <c r="O30" i="3"/>
  <c r="G30" i="3"/>
  <c r="O29" i="3"/>
  <c r="G29" i="3"/>
  <c r="O28" i="3"/>
  <c r="G28" i="3"/>
  <c r="P28" i="3" s="1"/>
  <c r="O27" i="3"/>
  <c r="G27" i="3"/>
  <c r="P27" i="3" s="1"/>
  <c r="O26" i="3"/>
  <c r="G26" i="3"/>
  <c r="O25" i="3"/>
  <c r="G25" i="3"/>
  <c r="P25" i="3" s="1"/>
  <c r="O24" i="3"/>
  <c r="G24" i="3"/>
  <c r="P24" i="3" s="1"/>
  <c r="O23" i="3"/>
  <c r="G23" i="3"/>
  <c r="O22" i="3"/>
  <c r="G22" i="3"/>
  <c r="O21" i="3"/>
  <c r="G21" i="3"/>
  <c r="P21" i="3" s="1"/>
  <c r="O20" i="3"/>
  <c r="G20" i="3"/>
  <c r="P20" i="3" s="1"/>
  <c r="O19" i="3"/>
  <c r="G19" i="3"/>
  <c r="P19" i="3" s="1"/>
  <c r="O18" i="3"/>
  <c r="G18" i="3"/>
  <c r="O17" i="3"/>
  <c r="G17" i="3"/>
  <c r="O16" i="3"/>
  <c r="G16" i="3"/>
  <c r="P16" i="3" s="1"/>
  <c r="O15" i="3"/>
  <c r="G15" i="3"/>
  <c r="O12" i="3"/>
  <c r="G12" i="3"/>
  <c r="O14" i="3"/>
  <c r="G14" i="3"/>
  <c r="O13" i="3"/>
  <c r="G13" i="3"/>
  <c r="O11" i="3"/>
  <c r="G11" i="3"/>
  <c r="P11" i="3" s="1"/>
  <c r="O10" i="3"/>
  <c r="G10" i="3"/>
  <c r="P10" i="3" s="1"/>
  <c r="O9" i="3"/>
  <c r="G9" i="3"/>
  <c r="O8" i="3"/>
  <c r="G8" i="3"/>
  <c r="P8" i="3" s="1"/>
  <c r="O7" i="3"/>
  <c r="G7" i="3"/>
  <c r="O6" i="3"/>
  <c r="G6" i="3"/>
  <c r="O4" i="3"/>
  <c r="G4" i="3"/>
  <c r="O5" i="3"/>
  <c r="G5" i="3"/>
  <c r="O3" i="3"/>
  <c r="G3" i="3"/>
  <c r="P3" i="3" s="1"/>
  <c r="P22" i="3" l="1"/>
  <c r="P26" i="3"/>
  <c r="P30" i="3"/>
  <c r="P34" i="3"/>
  <c r="P14" i="3"/>
  <c r="P13" i="3"/>
  <c r="P15" i="3"/>
  <c r="P4" i="3"/>
  <c r="P9" i="3"/>
  <c r="P31" i="3"/>
  <c r="P17" i="3"/>
  <c r="P7" i="3"/>
  <c r="P5" i="3"/>
  <c r="P23" i="3"/>
  <c r="P6" i="3"/>
  <c r="P12" i="3"/>
  <c r="P18" i="3"/>
  <c r="P29" i="3"/>
  <c r="P33" i="3"/>
  <c r="O91" i="2"/>
  <c r="P91" i="2" s="1"/>
  <c r="G91" i="2"/>
  <c r="P90" i="2"/>
  <c r="O90" i="2"/>
  <c r="G90" i="2"/>
  <c r="P89" i="2"/>
  <c r="O89" i="2"/>
  <c r="G89" i="2"/>
  <c r="P88" i="2"/>
  <c r="O88" i="2"/>
  <c r="G88" i="2"/>
  <c r="O87" i="2"/>
  <c r="G87" i="2"/>
  <c r="P87" i="2" s="1"/>
  <c r="O86" i="2"/>
  <c r="G86" i="2"/>
  <c r="P86" i="2" s="1"/>
  <c r="O85" i="2"/>
  <c r="G85" i="2"/>
  <c r="P85" i="2" s="1"/>
  <c r="O84" i="2"/>
  <c r="G84" i="2"/>
  <c r="P84" i="2" s="1"/>
  <c r="O83" i="2"/>
  <c r="P83" i="2" s="1"/>
  <c r="G83" i="2"/>
  <c r="P82" i="2"/>
  <c r="O82" i="2"/>
  <c r="G82" i="2"/>
  <c r="P81" i="2"/>
  <c r="O81" i="2"/>
  <c r="G81" i="2"/>
  <c r="P80" i="2"/>
  <c r="O80" i="2"/>
  <c r="G80" i="2"/>
  <c r="O79" i="2"/>
  <c r="G79" i="2"/>
  <c r="P79" i="2" s="1"/>
  <c r="O78" i="2"/>
  <c r="G78" i="2"/>
  <c r="P78" i="2" s="1"/>
  <c r="O77" i="2"/>
  <c r="G77" i="2"/>
  <c r="P77" i="2" s="1"/>
  <c r="O76" i="2"/>
  <c r="G76" i="2"/>
  <c r="P76" i="2" s="1"/>
  <c r="O75" i="2"/>
  <c r="P75" i="2" s="1"/>
  <c r="G75" i="2"/>
  <c r="P74" i="2"/>
  <c r="O74" i="2"/>
  <c r="G74" i="2"/>
  <c r="P73" i="2"/>
  <c r="O73" i="2"/>
  <c r="G73" i="2"/>
  <c r="P72" i="2"/>
  <c r="O72" i="2"/>
  <c r="G72" i="2"/>
  <c r="O71" i="2"/>
  <c r="G71" i="2"/>
  <c r="P71" i="2" s="1"/>
  <c r="O70" i="2"/>
  <c r="G70" i="2"/>
  <c r="P70" i="2" s="1"/>
  <c r="O69" i="2"/>
  <c r="G69" i="2"/>
  <c r="P69" i="2" s="1"/>
  <c r="O68" i="2"/>
  <c r="G68" i="2"/>
  <c r="P68" i="2" s="1"/>
  <c r="O67" i="2"/>
  <c r="P67" i="2" s="1"/>
  <c r="G67" i="2"/>
  <c r="P66" i="2"/>
  <c r="O66" i="2"/>
  <c r="G66" i="2"/>
  <c r="P65" i="2"/>
  <c r="O65" i="2"/>
  <c r="G65" i="2"/>
  <c r="P64" i="2"/>
  <c r="O64" i="2"/>
  <c r="G64" i="2"/>
  <c r="O63" i="2"/>
  <c r="G63" i="2"/>
  <c r="P63" i="2" s="1"/>
  <c r="O62" i="2"/>
  <c r="G62" i="2"/>
  <c r="P62" i="2" s="1"/>
  <c r="O61" i="2"/>
  <c r="G61" i="2"/>
  <c r="P61" i="2" s="1"/>
  <c r="O60" i="2"/>
  <c r="G60" i="2"/>
  <c r="P60" i="2" s="1"/>
  <c r="O59" i="2"/>
  <c r="P59" i="2" s="1"/>
  <c r="G59" i="2"/>
  <c r="P58" i="2"/>
  <c r="O58" i="2"/>
  <c r="G58" i="2"/>
  <c r="P57" i="2"/>
  <c r="O57" i="2"/>
  <c r="G57" i="2"/>
  <c r="P56" i="2"/>
  <c r="O56" i="2"/>
  <c r="G56" i="2"/>
  <c r="O55" i="2"/>
  <c r="G55" i="2"/>
  <c r="P55" i="2" s="1"/>
  <c r="O54" i="2"/>
  <c r="G54" i="2"/>
  <c r="P54" i="2" s="1"/>
  <c r="O53" i="2"/>
  <c r="G53" i="2"/>
  <c r="P53" i="2" s="1"/>
  <c r="O52" i="2"/>
  <c r="G52" i="2"/>
  <c r="P52" i="2" s="1"/>
  <c r="O51" i="2"/>
  <c r="P51" i="2" s="1"/>
  <c r="G51" i="2"/>
  <c r="O50" i="2"/>
  <c r="P50" i="2" s="1"/>
  <c r="G50" i="2"/>
  <c r="P49" i="2"/>
  <c r="O49" i="2"/>
  <c r="G49" i="2"/>
  <c r="P48" i="2"/>
  <c r="O48" i="2"/>
  <c r="G48" i="2"/>
  <c r="O47" i="2"/>
  <c r="G47" i="2"/>
  <c r="P47" i="2" s="1"/>
  <c r="O46" i="2"/>
  <c r="G46" i="2"/>
  <c r="P46" i="2" s="1"/>
  <c r="O45" i="2"/>
  <c r="G45" i="2"/>
  <c r="P45" i="2" s="1"/>
  <c r="O44" i="2"/>
  <c r="G44" i="2"/>
  <c r="P44" i="2" s="1"/>
  <c r="O43" i="2"/>
  <c r="P43" i="2" s="1"/>
  <c r="G43" i="2"/>
  <c r="O42" i="2"/>
  <c r="P42" i="2" s="1"/>
  <c r="G42" i="2"/>
  <c r="P41" i="2"/>
  <c r="O41" i="2"/>
  <c r="G41" i="2"/>
  <c r="P40" i="2"/>
  <c r="O40" i="2"/>
  <c r="G40" i="2"/>
  <c r="O39" i="2"/>
  <c r="G39" i="2"/>
  <c r="P39" i="2" s="1"/>
  <c r="O38" i="2"/>
  <c r="G38" i="2"/>
  <c r="P38" i="2" s="1"/>
  <c r="O37" i="2"/>
  <c r="G37" i="2"/>
  <c r="P37" i="2" s="1"/>
  <c r="O36" i="2"/>
  <c r="G36" i="2"/>
  <c r="P36" i="2" s="1"/>
  <c r="O35" i="2"/>
  <c r="P35" i="2" s="1"/>
  <c r="G35" i="2"/>
  <c r="O34" i="2"/>
  <c r="P34" i="2" s="1"/>
  <c r="G34" i="2"/>
  <c r="P33" i="2"/>
  <c r="O33" i="2"/>
  <c r="G33" i="2"/>
  <c r="P32" i="2"/>
  <c r="O32" i="2"/>
  <c r="G32" i="2"/>
  <c r="O31" i="2"/>
  <c r="G31" i="2"/>
  <c r="P31" i="2" s="1"/>
  <c r="P30" i="2"/>
  <c r="O30" i="2"/>
  <c r="G30" i="2"/>
  <c r="O29" i="2"/>
  <c r="G29" i="2"/>
  <c r="P29" i="2" s="1"/>
  <c r="O28" i="2"/>
  <c r="G28" i="2"/>
  <c r="P28" i="2" s="1"/>
  <c r="O27" i="2"/>
  <c r="P27" i="2" s="1"/>
  <c r="G27" i="2"/>
  <c r="O26" i="2"/>
  <c r="P26" i="2" s="1"/>
  <c r="G26" i="2"/>
  <c r="P25" i="2"/>
  <c r="O25" i="2"/>
  <c r="G25" i="2"/>
  <c r="P24" i="2"/>
  <c r="O24" i="2"/>
  <c r="G24" i="2"/>
  <c r="O23" i="2"/>
  <c r="G23" i="2"/>
  <c r="P23" i="2" s="1"/>
  <c r="P22" i="2"/>
  <c r="O22" i="2"/>
  <c r="G22" i="2"/>
  <c r="O21" i="2"/>
  <c r="G21" i="2"/>
  <c r="P21" i="2" s="1"/>
  <c r="O20" i="2"/>
  <c r="G20" i="2"/>
  <c r="P20" i="2" s="1"/>
  <c r="O19" i="2"/>
  <c r="P19" i="2" s="1"/>
  <c r="G19" i="2"/>
  <c r="O18" i="2"/>
  <c r="P18" i="2" s="1"/>
  <c r="G18" i="2"/>
  <c r="O17" i="2"/>
  <c r="P17" i="2" s="1"/>
  <c r="G17" i="2"/>
  <c r="P16" i="2"/>
  <c r="O16" i="2"/>
  <c r="G16" i="2"/>
  <c r="O15" i="2"/>
  <c r="G15" i="2"/>
  <c r="P15" i="2" s="1"/>
  <c r="P14" i="2"/>
  <c r="O14" i="2"/>
  <c r="G14" i="2"/>
  <c r="O13" i="2"/>
  <c r="G13" i="2"/>
  <c r="P13" i="2" s="1"/>
  <c r="O12" i="2"/>
  <c r="G12" i="2"/>
  <c r="P12" i="2" s="1"/>
  <c r="O11" i="2"/>
  <c r="P11" i="2" s="1"/>
  <c r="G11" i="2"/>
  <c r="O10" i="2"/>
  <c r="P10" i="2" s="1"/>
  <c r="G10" i="2"/>
  <c r="O9" i="2"/>
  <c r="P9" i="2" s="1"/>
  <c r="G9" i="2"/>
  <c r="P8" i="2"/>
  <c r="O8" i="2"/>
  <c r="G8" i="2"/>
  <c r="O7" i="2"/>
  <c r="G7" i="2"/>
  <c r="P7" i="2" s="1"/>
  <c r="P6" i="2"/>
  <c r="O6" i="2"/>
  <c r="G6" i="2"/>
  <c r="O5" i="2"/>
  <c r="G5" i="2"/>
  <c r="P5" i="2" s="1"/>
  <c r="O4" i="2"/>
  <c r="G4" i="2"/>
  <c r="P4" i="2" s="1"/>
  <c r="O3" i="2"/>
  <c r="P3" i="2" s="1"/>
  <c r="G3" i="2"/>
  <c r="O13" i="1"/>
  <c r="G13" i="1"/>
  <c r="O11" i="1"/>
  <c r="G11" i="1"/>
  <c r="P11" i="1" s="1"/>
  <c r="O26" i="1"/>
  <c r="G26" i="1"/>
  <c r="P26" i="1" s="1"/>
  <c r="O30" i="1"/>
  <c r="G30" i="1"/>
  <c r="O27" i="1"/>
  <c r="G27" i="1"/>
  <c r="P27" i="1" s="1"/>
  <c r="O10" i="1"/>
  <c r="G10" i="1"/>
  <c r="P10" i="1" s="1"/>
  <c r="O22" i="1"/>
  <c r="G22" i="1"/>
  <c r="P22" i="1" s="1"/>
  <c r="P25" i="1"/>
  <c r="O25" i="1"/>
  <c r="G25" i="1"/>
  <c r="O8" i="1"/>
  <c r="G8" i="1"/>
  <c r="P8" i="1" s="1"/>
  <c r="O31" i="1"/>
  <c r="G31" i="1"/>
  <c r="P31" i="1" s="1"/>
  <c r="O17" i="1"/>
  <c r="G17" i="1"/>
  <c r="O6" i="1"/>
  <c r="G6" i="1"/>
  <c r="P6" i="1" s="1"/>
  <c r="O24" i="1"/>
  <c r="G24" i="1"/>
  <c r="O15" i="1"/>
  <c r="G15" i="1"/>
  <c r="O38" i="1"/>
  <c r="G38" i="1"/>
  <c r="O5" i="1"/>
  <c r="G5" i="1"/>
  <c r="O36" i="1"/>
  <c r="G36" i="1"/>
  <c r="P36" i="1" s="1"/>
  <c r="O32" i="1"/>
  <c r="G32" i="1"/>
  <c r="O41" i="1"/>
  <c r="G41" i="1"/>
  <c r="P41" i="1" s="1"/>
  <c r="O39" i="1"/>
  <c r="G39" i="1"/>
  <c r="P39" i="1" s="1"/>
  <c r="O40" i="1"/>
  <c r="P40" i="1" s="1"/>
  <c r="G40" i="1"/>
  <c r="O4" i="1"/>
  <c r="P4" i="1" s="1"/>
  <c r="G4" i="1"/>
  <c r="O34" i="1"/>
  <c r="G34" i="1"/>
  <c r="P34" i="1" s="1"/>
  <c r="O20" i="1"/>
  <c r="G20" i="1"/>
  <c r="P20" i="1" s="1"/>
  <c r="O3" i="1"/>
  <c r="G3" i="1"/>
  <c r="P3" i="1" s="1"/>
  <c r="O7" i="1"/>
  <c r="G7" i="1"/>
  <c r="P7" i="1" s="1"/>
  <c r="O21" i="1"/>
  <c r="G21" i="1"/>
  <c r="P21" i="1" s="1"/>
  <c r="O28" i="1"/>
  <c r="G28" i="1"/>
  <c r="O29" i="1"/>
  <c r="G29" i="1"/>
  <c r="O35" i="1"/>
  <c r="G35" i="1"/>
  <c r="P35" i="1" s="1"/>
  <c r="O23" i="1"/>
  <c r="G23" i="1"/>
  <c r="O37" i="1"/>
  <c r="G37" i="1"/>
  <c r="P37" i="1" s="1"/>
  <c r="O33" i="1"/>
  <c r="G33" i="1"/>
  <c r="P33" i="1" s="1"/>
  <c r="O19" i="1"/>
  <c r="G19" i="1"/>
  <c r="P19" i="1" s="1"/>
  <c r="O16" i="1"/>
  <c r="G16" i="1"/>
  <c r="O9" i="1"/>
  <c r="G9" i="1"/>
  <c r="O14" i="1"/>
  <c r="G14" i="1"/>
  <c r="P14" i="1" s="1"/>
  <c r="O18" i="1"/>
  <c r="G18" i="1"/>
  <c r="O12" i="1"/>
  <c r="G12" i="1"/>
  <c r="P12" i="1" s="1"/>
  <c r="P13" i="1" l="1"/>
  <c r="P5" i="1"/>
  <c r="P9" i="1"/>
  <c r="P29" i="1"/>
  <c r="P32" i="1"/>
  <c r="P38" i="1"/>
  <c r="P17" i="1"/>
  <c r="P30" i="1"/>
  <c r="P16" i="1"/>
  <c r="P28" i="1"/>
  <c r="P23" i="1"/>
  <c r="P15" i="1"/>
  <c r="P18" i="1"/>
  <c r="P24" i="1"/>
</calcChain>
</file>

<file path=xl/sharedStrings.xml><?xml version="1.0" encoding="utf-8"?>
<sst xmlns="http://schemas.openxmlformats.org/spreadsheetml/2006/main" count="683" uniqueCount="425">
  <si>
    <t>第一学期</t>
  </si>
  <si>
    <t>第二学期</t>
  </si>
  <si>
    <t>学年总分</t>
  </si>
  <si>
    <t>第一次常规检查</t>
  </si>
  <si>
    <t>第二次常规检查</t>
  </si>
  <si>
    <t>第三次常规检查</t>
  </si>
  <si>
    <t>第一次突击查寝</t>
  </si>
  <si>
    <t>第二次突击查寝</t>
  </si>
  <si>
    <t>总分1</t>
  </si>
  <si>
    <t>第四次常规检查</t>
  </si>
  <si>
    <t>大突击查寝</t>
  </si>
  <si>
    <t>总分2</t>
  </si>
  <si>
    <t>T156026</t>
  </si>
  <si>
    <t>T156027</t>
  </si>
  <si>
    <t>T156028</t>
  </si>
  <si>
    <t>T156029</t>
  </si>
  <si>
    <t>T156030</t>
  </si>
  <si>
    <t>T156031</t>
  </si>
  <si>
    <t>T156032</t>
  </si>
  <si>
    <t>T156033</t>
  </si>
  <si>
    <t>T156034</t>
  </si>
  <si>
    <t>T156035</t>
  </si>
  <si>
    <t>T156036</t>
  </si>
  <si>
    <t>T156037</t>
  </si>
  <si>
    <t>T156038</t>
  </si>
  <si>
    <t>T156039</t>
  </si>
  <si>
    <t>T156040</t>
  </si>
  <si>
    <t>T156045</t>
  </si>
  <si>
    <t>T156055</t>
  </si>
  <si>
    <t>T156058</t>
  </si>
  <si>
    <t>T156061</t>
  </si>
  <si>
    <t>T156078</t>
  </si>
  <si>
    <t>T156079</t>
  </si>
  <si>
    <t>T156080</t>
  </si>
  <si>
    <t>T156081</t>
  </si>
  <si>
    <t>T156082</t>
  </si>
  <si>
    <t>T156083</t>
  </si>
  <si>
    <t>T156084</t>
  </si>
  <si>
    <t>T156085</t>
  </si>
  <si>
    <t>T156086</t>
  </si>
  <si>
    <t>T156087</t>
  </si>
  <si>
    <t>T156088</t>
  </si>
  <si>
    <t>T115005</t>
  </si>
  <si>
    <t>T115024</t>
  </si>
  <si>
    <t>T115025</t>
  </si>
  <si>
    <t>T115026</t>
  </si>
  <si>
    <t>T115027</t>
  </si>
  <si>
    <t>T115028</t>
  </si>
  <si>
    <t>T115029</t>
  </si>
  <si>
    <t>T116004</t>
  </si>
  <si>
    <t>T116006</t>
  </si>
  <si>
    <t>总评</t>
    <phoneticPr fontId="2" type="noConversion"/>
  </si>
  <si>
    <t>星级</t>
    <phoneticPr fontId="2" type="noConversion"/>
  </si>
  <si>
    <t>校级</t>
    <phoneticPr fontId="2" type="noConversion"/>
  </si>
  <si>
    <t>院级</t>
    <phoneticPr fontId="2" type="noConversion"/>
  </si>
  <si>
    <t>195075</t>
  </si>
  <si>
    <t>195079</t>
  </si>
  <si>
    <t>T061018</t>
  </si>
  <si>
    <t>063015</t>
  </si>
  <si>
    <t>T061028</t>
  </si>
  <si>
    <t>062003</t>
  </si>
  <si>
    <t>062011</t>
  </si>
  <si>
    <t>062025</t>
  </si>
  <si>
    <t>063001</t>
  </si>
  <si>
    <t>195084</t>
  </si>
  <si>
    <t>T061010</t>
  </si>
  <si>
    <t>T061019</t>
  </si>
  <si>
    <t>T061020</t>
  </si>
  <si>
    <t>062009</t>
  </si>
  <si>
    <t>062023</t>
  </si>
  <si>
    <t>062026</t>
  </si>
  <si>
    <t>063009</t>
  </si>
  <si>
    <t>063010</t>
  </si>
  <si>
    <t>062019</t>
  </si>
  <si>
    <t>T061024</t>
  </si>
  <si>
    <t>062005</t>
  </si>
  <si>
    <t>062012</t>
  </si>
  <si>
    <t>T061011</t>
  </si>
  <si>
    <t>T061029</t>
  </si>
  <si>
    <t>062007</t>
  </si>
  <si>
    <t>062028</t>
  </si>
  <si>
    <t>195083</t>
  </si>
  <si>
    <t>T061004</t>
  </si>
  <si>
    <t>063006</t>
  </si>
  <si>
    <t>063007</t>
  </si>
  <si>
    <t>062002</t>
  </si>
  <si>
    <t>062004</t>
  </si>
  <si>
    <t>062016</t>
  </si>
  <si>
    <t>195081</t>
  </si>
  <si>
    <t>062013</t>
  </si>
  <si>
    <t>062020</t>
  </si>
  <si>
    <t>063011</t>
  </si>
  <si>
    <t>062015</t>
  </si>
  <si>
    <t>T061025</t>
  </si>
  <si>
    <t>T061008</t>
  </si>
  <si>
    <t>T061015</t>
  </si>
  <si>
    <t>T061021</t>
  </si>
  <si>
    <t>063004</t>
  </si>
  <si>
    <t>195087</t>
  </si>
  <si>
    <t>062017</t>
  </si>
  <si>
    <t>063003</t>
  </si>
  <si>
    <t>063012</t>
  </si>
  <si>
    <t>T061002</t>
  </si>
  <si>
    <t>062021</t>
  </si>
  <si>
    <t>062018</t>
  </si>
  <si>
    <t>T061001</t>
  </si>
  <si>
    <t>T061009</t>
  </si>
  <si>
    <t>195074</t>
  </si>
  <si>
    <t>062001</t>
  </si>
  <si>
    <t>063008</t>
  </si>
  <si>
    <t>195085</t>
  </si>
  <si>
    <t>063020</t>
  </si>
  <si>
    <t>195073</t>
  </si>
  <si>
    <t>195088</t>
  </si>
  <si>
    <t>062029</t>
  </si>
  <si>
    <t>063002</t>
  </si>
  <si>
    <t>195080</t>
  </si>
  <si>
    <t>063017</t>
  </si>
  <si>
    <t>195086</t>
  </si>
  <si>
    <t>T061005</t>
  </si>
  <si>
    <t>062010</t>
  </si>
  <si>
    <t>062024</t>
  </si>
  <si>
    <t>063019</t>
  </si>
  <si>
    <t>T061003</t>
  </si>
  <si>
    <t>195076</t>
  </si>
  <si>
    <t>T061022</t>
  </si>
  <si>
    <t>062030</t>
  </si>
  <si>
    <t>195082</t>
  </si>
  <si>
    <t>T061012</t>
  </si>
  <si>
    <t>062022</t>
  </si>
  <si>
    <t>195072</t>
  </si>
  <si>
    <t>063013</t>
  </si>
  <si>
    <t>062008</t>
  </si>
  <si>
    <t>195078</t>
  </si>
  <si>
    <t>063005</t>
  </si>
  <si>
    <t>062006</t>
  </si>
  <si>
    <t>063018</t>
  </si>
  <si>
    <t>T061026</t>
  </si>
  <si>
    <t>T061006</t>
  </si>
  <si>
    <t>063016</t>
  </si>
  <si>
    <t>T061007</t>
  </si>
  <si>
    <t>062027</t>
  </si>
  <si>
    <t>195077</t>
  </si>
  <si>
    <t>T061027</t>
  </si>
  <si>
    <t>第一学期</t>
    <phoneticPr fontId="5" type="noConversion"/>
  </si>
  <si>
    <t>第二学期</t>
    <phoneticPr fontId="5" type="noConversion"/>
  </si>
  <si>
    <t>学年总分</t>
    <phoneticPr fontId="5" type="noConversion"/>
  </si>
  <si>
    <t>第一次常规检查</t>
    <phoneticPr fontId="5" type="noConversion"/>
  </si>
  <si>
    <t>第二次常规检查</t>
    <phoneticPr fontId="5" type="noConversion"/>
  </si>
  <si>
    <t>第三次常规检查</t>
    <phoneticPr fontId="5" type="noConversion"/>
  </si>
  <si>
    <t>第一次突击查寝</t>
    <phoneticPr fontId="5" type="noConversion"/>
  </si>
  <si>
    <t>第二次突击查寝</t>
    <phoneticPr fontId="5" type="noConversion"/>
  </si>
  <si>
    <t>总分1</t>
    <phoneticPr fontId="5" type="noConversion"/>
  </si>
  <si>
    <t>第四次常规检查</t>
    <phoneticPr fontId="5" type="noConversion"/>
  </si>
  <si>
    <t>大突击查寝</t>
    <phoneticPr fontId="5" type="noConversion"/>
  </si>
  <si>
    <t>总分2</t>
    <phoneticPr fontId="5" type="noConversion"/>
  </si>
  <si>
    <t>T071023</t>
  </si>
  <si>
    <t>T071026</t>
  </si>
  <si>
    <t>T072017</t>
  </si>
  <si>
    <t>T072026</t>
  </si>
  <si>
    <t>T073024</t>
  </si>
  <si>
    <t>T072016</t>
  </si>
  <si>
    <t>T072018</t>
  </si>
  <si>
    <t>T072027</t>
  </si>
  <si>
    <t>T072019</t>
  </si>
  <si>
    <t>T073018</t>
  </si>
  <si>
    <t>T073019</t>
  </si>
  <si>
    <t>T072024</t>
  </si>
  <si>
    <t>T072013</t>
  </si>
  <si>
    <t>T072025</t>
  </si>
  <si>
    <t>T212018</t>
  </si>
  <si>
    <t>T072015</t>
  </si>
  <si>
    <t>T072020</t>
  </si>
  <si>
    <t>T073025</t>
  </si>
  <si>
    <t>T071025</t>
  </si>
  <si>
    <t>T071027</t>
  </si>
  <si>
    <t>T072023</t>
  </si>
  <si>
    <t>T072028</t>
  </si>
  <si>
    <t>T071024</t>
  </si>
  <si>
    <t>T072022</t>
  </si>
  <si>
    <t>T212019</t>
  </si>
  <si>
    <t>T073020</t>
  </si>
  <si>
    <t>T073027</t>
  </si>
  <si>
    <t>T073021</t>
  </si>
  <si>
    <t>T212017</t>
  </si>
  <si>
    <t>T072021</t>
  </si>
  <si>
    <t>T072014</t>
  </si>
  <si>
    <t>T073017</t>
  </si>
  <si>
    <t>T073023</t>
  </si>
  <si>
    <t>T073028</t>
  </si>
  <si>
    <t>T073026</t>
  </si>
  <si>
    <t>星级</t>
    <phoneticPr fontId="5" type="noConversion"/>
  </si>
  <si>
    <t>校级</t>
    <phoneticPr fontId="5" type="noConversion"/>
  </si>
  <si>
    <t>院级</t>
    <phoneticPr fontId="5" type="noConversion"/>
  </si>
  <si>
    <t>T131023</t>
  </si>
  <si>
    <t>T131026</t>
    <phoneticPr fontId="5" type="noConversion"/>
  </si>
  <si>
    <t>T131028</t>
    <phoneticPr fontId="5" type="noConversion"/>
  </si>
  <si>
    <t>T132003</t>
    <phoneticPr fontId="5" type="noConversion"/>
  </si>
  <si>
    <t>T132005</t>
    <phoneticPr fontId="5" type="noConversion"/>
  </si>
  <si>
    <t>T132013</t>
    <phoneticPr fontId="5" type="noConversion"/>
  </si>
  <si>
    <t>T132015</t>
    <phoneticPr fontId="5" type="noConversion"/>
  </si>
  <si>
    <t>T132017</t>
    <phoneticPr fontId="5" type="noConversion"/>
  </si>
  <si>
    <t>T132018</t>
    <phoneticPr fontId="5" type="noConversion"/>
  </si>
  <si>
    <t>T132023</t>
    <phoneticPr fontId="5" type="noConversion"/>
  </si>
  <si>
    <t>T132024</t>
    <phoneticPr fontId="5" type="noConversion"/>
  </si>
  <si>
    <t>T132028</t>
    <phoneticPr fontId="5" type="noConversion"/>
  </si>
  <si>
    <t>T133002</t>
    <phoneticPr fontId="5" type="noConversion"/>
  </si>
  <si>
    <t>T133003</t>
  </si>
  <si>
    <t>T133004</t>
  </si>
  <si>
    <t>T133005</t>
  </si>
  <si>
    <t>T133007</t>
  </si>
  <si>
    <t>T133008</t>
  </si>
  <si>
    <t>T133010</t>
  </si>
  <si>
    <t>T133011</t>
  </si>
  <si>
    <t>T133015</t>
  </si>
  <si>
    <t>T133016</t>
  </si>
  <si>
    <t>T133017</t>
  </si>
  <si>
    <t>T133018</t>
  </si>
  <si>
    <t>T133020</t>
  </si>
  <si>
    <t>T133024</t>
  </si>
  <si>
    <t>T133025</t>
  </si>
  <si>
    <t>T133026</t>
  </si>
  <si>
    <t>T133027</t>
  </si>
  <si>
    <t>T133028</t>
  </si>
  <si>
    <t>T215020</t>
  </si>
  <si>
    <t>T215029</t>
  </si>
  <si>
    <t>T131012</t>
  </si>
  <si>
    <t>T131017</t>
  </si>
  <si>
    <t>T132006</t>
    <phoneticPr fontId="5" type="noConversion"/>
  </si>
  <si>
    <t>T132019</t>
    <phoneticPr fontId="5" type="noConversion"/>
  </si>
  <si>
    <t>T132020</t>
    <phoneticPr fontId="5" type="noConversion"/>
  </si>
  <si>
    <t>T132030</t>
    <phoneticPr fontId="5" type="noConversion"/>
  </si>
  <si>
    <t>T215024</t>
  </si>
  <si>
    <t>T132033</t>
    <phoneticPr fontId="5" type="noConversion"/>
  </si>
  <si>
    <t>T131021</t>
  </si>
  <si>
    <t>T132021</t>
    <phoneticPr fontId="5" type="noConversion"/>
  </si>
  <si>
    <t>T133001</t>
    <phoneticPr fontId="5" type="noConversion"/>
  </si>
  <si>
    <t>T133006</t>
  </si>
  <si>
    <t>T133013</t>
  </si>
  <si>
    <t>T133019</t>
  </si>
  <si>
    <t>T131004</t>
  </si>
  <si>
    <t>T131002</t>
  </si>
  <si>
    <t>T131018</t>
  </si>
  <si>
    <t>T132008</t>
    <phoneticPr fontId="5" type="noConversion"/>
  </si>
  <si>
    <t>T132010</t>
    <phoneticPr fontId="5" type="noConversion"/>
  </si>
  <si>
    <t>T133009</t>
  </si>
  <si>
    <t>T133012</t>
  </si>
  <si>
    <t>T131022</t>
  </si>
  <si>
    <t>T132009</t>
    <phoneticPr fontId="5" type="noConversion"/>
  </si>
  <si>
    <t>T215021</t>
  </si>
  <si>
    <t>T132032</t>
    <phoneticPr fontId="5" type="noConversion"/>
  </si>
  <si>
    <t>T132011</t>
    <phoneticPr fontId="5" type="noConversion"/>
  </si>
  <si>
    <t>T132027</t>
    <phoneticPr fontId="5" type="noConversion"/>
  </si>
  <si>
    <t>T131031</t>
    <phoneticPr fontId="5" type="noConversion"/>
  </si>
  <si>
    <t>T132001</t>
    <phoneticPr fontId="5" type="noConversion"/>
  </si>
  <si>
    <t>T132029</t>
    <phoneticPr fontId="5" type="noConversion"/>
  </si>
  <si>
    <t>T132004</t>
    <phoneticPr fontId="5" type="noConversion"/>
  </si>
  <si>
    <t>T132002</t>
    <phoneticPr fontId="5" type="noConversion"/>
  </si>
  <si>
    <t>T132016</t>
    <phoneticPr fontId="5" type="noConversion"/>
  </si>
  <si>
    <t>T132007</t>
    <phoneticPr fontId="5" type="noConversion"/>
  </si>
  <si>
    <t>T131032</t>
    <phoneticPr fontId="5" type="noConversion"/>
  </si>
  <si>
    <t>T132026</t>
    <phoneticPr fontId="5" type="noConversion"/>
  </si>
  <si>
    <t>T131027</t>
    <phoneticPr fontId="5" type="noConversion"/>
  </si>
  <si>
    <t>T215022</t>
  </si>
  <si>
    <t>T131007</t>
  </si>
  <si>
    <t>T132025</t>
    <phoneticPr fontId="5" type="noConversion"/>
  </si>
  <si>
    <t>T131006</t>
  </si>
  <si>
    <t>T131009</t>
  </si>
  <si>
    <t>T131011</t>
  </si>
  <si>
    <t>T131015</t>
  </si>
  <si>
    <t>T131016</t>
  </si>
  <si>
    <t>T131020</t>
  </si>
  <si>
    <t>T131030</t>
    <phoneticPr fontId="5" type="noConversion"/>
  </si>
  <si>
    <t>T132012</t>
    <phoneticPr fontId="5" type="noConversion"/>
  </si>
  <si>
    <t>T133021</t>
  </si>
  <si>
    <t>T133023</t>
  </si>
  <si>
    <t>T133029</t>
  </si>
  <si>
    <t>T131005</t>
  </si>
  <si>
    <t>T131029</t>
    <phoneticPr fontId="5" type="noConversion"/>
  </si>
  <si>
    <t>T131001</t>
  </si>
  <si>
    <t>T132031</t>
    <phoneticPr fontId="5" type="noConversion"/>
  </si>
  <si>
    <t>T131013</t>
  </si>
  <si>
    <t>T131019</t>
  </si>
  <si>
    <t>T131025</t>
    <phoneticPr fontId="5" type="noConversion"/>
  </si>
  <si>
    <t>T131003</t>
  </si>
  <si>
    <t>T131010</t>
  </si>
  <si>
    <t>T131008</t>
  </si>
  <si>
    <t>第三次突击检查</t>
    <phoneticPr fontId="10" type="noConversion"/>
  </si>
  <si>
    <t>总分</t>
    <phoneticPr fontId="10" type="noConversion"/>
  </si>
  <si>
    <t>最后总分</t>
    <phoneticPr fontId="10" type="noConversion"/>
  </si>
  <si>
    <t>T153020</t>
  </si>
  <si>
    <t>星级</t>
    <phoneticPr fontId="10" type="noConversion"/>
  </si>
  <si>
    <t>T153029</t>
  </si>
  <si>
    <t>T153039</t>
  </si>
  <si>
    <t>校级</t>
    <phoneticPr fontId="10" type="noConversion"/>
  </si>
  <si>
    <t>T153045</t>
  </si>
  <si>
    <t>T153049</t>
  </si>
  <si>
    <t>T153025</t>
  </si>
  <si>
    <t>T153027</t>
  </si>
  <si>
    <t>T153047</t>
  </si>
  <si>
    <t>T153030</t>
  </si>
  <si>
    <t>T153034</t>
  </si>
  <si>
    <t>院级</t>
    <phoneticPr fontId="10" type="noConversion"/>
  </si>
  <si>
    <t>T153042</t>
  </si>
  <si>
    <t>T153021</t>
  </si>
  <si>
    <t>T153022</t>
  </si>
  <si>
    <t>T153037</t>
  </si>
  <si>
    <t>T153043</t>
  </si>
  <si>
    <t>T153048</t>
  </si>
  <si>
    <t>T153019</t>
  </si>
  <si>
    <t>T153046</t>
  </si>
  <si>
    <t>T153038</t>
  </si>
  <si>
    <t>T153033</t>
  </si>
  <si>
    <t>T153036</t>
  </si>
  <si>
    <t>T153044</t>
  </si>
  <si>
    <t>T153031</t>
  </si>
  <si>
    <t>T153040</t>
  </si>
  <si>
    <t>T153028</t>
  </si>
  <si>
    <t>T153035</t>
  </si>
  <si>
    <t>T153041</t>
  </si>
  <si>
    <t>T153026</t>
  </si>
  <si>
    <t>T153024</t>
  </si>
  <si>
    <t>T153032</t>
  </si>
  <si>
    <t>T153023</t>
  </si>
  <si>
    <t>第二学期</t>
    <phoneticPr fontId="10" type="noConversion"/>
  </si>
  <si>
    <t>第一学期</t>
    <phoneticPr fontId="10" type="noConversion"/>
  </si>
  <si>
    <t>第一次常规查寝</t>
    <phoneticPr fontId="10" type="noConversion"/>
  </si>
  <si>
    <t>第二次常规查寝</t>
    <phoneticPr fontId="10" type="noConversion"/>
  </si>
  <si>
    <t>第三次常规查寝</t>
    <phoneticPr fontId="10" type="noConversion"/>
  </si>
  <si>
    <t>第四次常规查寝</t>
    <phoneticPr fontId="10" type="noConversion"/>
  </si>
  <si>
    <t>第一次突击查寝</t>
    <phoneticPr fontId="10" type="noConversion"/>
  </si>
  <si>
    <t>第二次突击查寝</t>
    <phoneticPr fontId="10" type="noConversion"/>
  </si>
  <si>
    <t>第三次突击检查</t>
    <phoneticPr fontId="10" type="noConversion"/>
  </si>
  <si>
    <t>总分</t>
    <phoneticPr fontId="10" type="noConversion"/>
  </si>
  <si>
    <t>第一次常规检查</t>
    <phoneticPr fontId="10" type="noConversion"/>
  </si>
  <si>
    <t>第二次常规检查</t>
    <phoneticPr fontId="10" type="noConversion"/>
  </si>
  <si>
    <t>第三次常规检查</t>
    <phoneticPr fontId="10" type="noConversion"/>
  </si>
  <si>
    <t>第四次常规检查</t>
    <phoneticPr fontId="10" type="noConversion"/>
  </si>
  <si>
    <t>第一次突击检查</t>
    <phoneticPr fontId="10" type="noConversion"/>
  </si>
  <si>
    <t>第二次突击检查</t>
    <phoneticPr fontId="10" type="noConversion"/>
  </si>
  <si>
    <t>最后总分</t>
    <phoneticPr fontId="10" type="noConversion"/>
  </si>
  <si>
    <t>T171002</t>
  </si>
  <si>
    <t>T171003</t>
  </si>
  <si>
    <t>T171004</t>
  </si>
  <si>
    <t>T171005</t>
  </si>
  <si>
    <t>T171006</t>
  </si>
  <si>
    <t>T171007</t>
  </si>
  <si>
    <t>T171008</t>
  </si>
  <si>
    <t>T171009</t>
  </si>
  <si>
    <t>T171011</t>
  </si>
  <si>
    <t>T171016</t>
  </si>
  <si>
    <t>T171017</t>
  </si>
  <si>
    <t>T171018</t>
  </si>
  <si>
    <t>T171019</t>
  </si>
  <si>
    <t>T171020</t>
  </si>
  <si>
    <t>T171021</t>
  </si>
  <si>
    <t>T171022</t>
  </si>
  <si>
    <t>T171023</t>
  </si>
  <si>
    <t>T171024</t>
  </si>
  <si>
    <t>T171025</t>
  </si>
  <si>
    <t>T171026</t>
  </si>
  <si>
    <t>T171027</t>
  </si>
  <si>
    <t>T171028</t>
  </si>
  <si>
    <t>171029</t>
  </si>
  <si>
    <t>171030</t>
  </si>
  <si>
    <t>171031</t>
  </si>
  <si>
    <t>171032</t>
  </si>
  <si>
    <t>171033</t>
  </si>
  <si>
    <t>171034</t>
  </si>
  <si>
    <t>171035</t>
  </si>
  <si>
    <t>171036</t>
  </si>
  <si>
    <t>171037</t>
  </si>
  <si>
    <t>171038</t>
  </si>
  <si>
    <t>171039</t>
  </si>
  <si>
    <t>171041</t>
  </si>
  <si>
    <t>171042</t>
  </si>
  <si>
    <t>171043</t>
  </si>
  <si>
    <t>171044</t>
  </si>
  <si>
    <t>171045</t>
  </si>
  <si>
    <t>171046</t>
  </si>
  <si>
    <t>171047</t>
  </si>
  <si>
    <t>171048</t>
  </si>
  <si>
    <t>171049</t>
  </si>
  <si>
    <t>171050</t>
  </si>
  <si>
    <t>171051</t>
  </si>
  <si>
    <t>171052</t>
  </si>
  <si>
    <t>171053</t>
  </si>
  <si>
    <t>171054</t>
  </si>
  <si>
    <t>171055</t>
  </si>
  <si>
    <t>171056</t>
  </si>
  <si>
    <t>171057</t>
  </si>
  <si>
    <t>171058</t>
  </si>
  <si>
    <t>171059</t>
  </si>
  <si>
    <t>171061</t>
  </si>
  <si>
    <t>171063</t>
  </si>
  <si>
    <t>171064</t>
  </si>
  <si>
    <t>171065</t>
  </si>
  <si>
    <t>171066</t>
  </si>
  <si>
    <t>171068</t>
  </si>
  <si>
    <t>171069</t>
  </si>
  <si>
    <t>171070</t>
  </si>
  <si>
    <t>171071</t>
  </si>
  <si>
    <t>171072</t>
  </si>
  <si>
    <t>171073</t>
  </si>
  <si>
    <t>171074</t>
  </si>
  <si>
    <t>171075</t>
  </si>
  <si>
    <t>T171076</t>
  </si>
  <si>
    <t>T171077</t>
  </si>
  <si>
    <t>T171078</t>
  </si>
  <si>
    <t>T171079</t>
  </si>
  <si>
    <t>T171080</t>
  </si>
  <si>
    <t>T171081</t>
  </si>
  <si>
    <t>T171082</t>
  </si>
  <si>
    <t>T171083</t>
  </si>
  <si>
    <t>T171084</t>
  </si>
  <si>
    <t>T171085</t>
  </si>
  <si>
    <t>T171086</t>
  </si>
  <si>
    <t>T171087</t>
  </si>
  <si>
    <t>T172008</t>
  </si>
  <si>
    <t>T172009</t>
  </si>
  <si>
    <t>星级</t>
    <phoneticPr fontId="5" type="noConversion"/>
  </si>
  <si>
    <t>校级</t>
    <phoneticPr fontId="5" type="noConversion"/>
  </si>
  <si>
    <t>院级</t>
    <phoneticPr fontId="5" type="noConversion"/>
  </si>
  <si>
    <t>星级</t>
    <phoneticPr fontId="5" type="noConversion"/>
  </si>
  <si>
    <t>校级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</si>
</sst>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0_ "/>
    <numFmt numFmtId="177" formatCode="0.0_ "/>
    <numFmt numFmtId="178" formatCode="0_);[Red]\(0\)"/>
    <numFmt numFmtId="179" formatCode="0.00_);[Red]\(0.00\)"/>
    <numFmt numFmtId="180" formatCode="&quot;T&quot;@"/>
    <numFmt numFmtId="181" formatCode="0_ "/>
    <numFmt numFmtId="182" formatCode="&quot;T&quot;General"/>
  </numFmts>
  <fonts count="11" x14ac:knownFonts="1">
    <font>
      <sz val="11"/>
      <color theme="1"/>
      <name val="等线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0"/>
      <name val="等线"/>
      <family val="3"/>
      <charset val="134"/>
    </font>
    <font>
      <sz val="9"/>
      <name val="等线"/>
      <family val="2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8" fillId="0" borderId="0"/>
  </cellStyleXfs>
  <cellXfs count="106">
    <xf numFmtId="0" fontId="0" fillId="0" borderId="0" xfId="0"/>
    <xf numFmtId="176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/>
    <xf numFmtId="176" fontId="0" fillId="3" borderId="0" xfId="0" applyNumberFormat="1" applyFill="1"/>
    <xf numFmtId="0" fontId="0" fillId="2" borderId="0" xfId="0" applyFill="1"/>
    <xf numFmtId="176" fontId="0" fillId="2" borderId="0" xfId="0" applyNumberFormat="1" applyFill="1"/>
    <xf numFmtId="0" fontId="0" fillId="4" borderId="0" xfId="0" applyFill="1"/>
    <xf numFmtId="176" fontId="0" fillId="4" borderId="0" xfId="0" applyNumberFormat="1" applyFill="1"/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178" fontId="4" fillId="0" borderId="0" xfId="0" applyNumberFormat="1" applyFont="1" applyAlignment="1">
      <alignment horizontal="center"/>
    </xf>
    <xf numFmtId="179" fontId="4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180" fontId="6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78" fontId="4" fillId="3" borderId="0" xfId="0" applyNumberFormat="1" applyFont="1" applyFill="1" applyAlignment="1">
      <alignment horizontal="center" vertical="center"/>
    </xf>
    <xf numFmtId="181" fontId="4" fillId="3" borderId="0" xfId="0" applyNumberFormat="1" applyFont="1" applyFill="1" applyAlignment="1">
      <alignment horizontal="center" vertical="center"/>
    </xf>
    <xf numFmtId="177" fontId="4" fillId="3" borderId="0" xfId="0" applyNumberFormat="1" applyFont="1" applyFill="1" applyAlignment="1">
      <alignment horizontal="center" vertical="center"/>
    </xf>
    <xf numFmtId="182" fontId="6" fillId="3" borderId="1" xfId="2" applyNumberFormat="1" applyFont="1" applyFill="1" applyBorder="1" applyAlignment="1">
      <alignment horizontal="center" vertical="center"/>
    </xf>
    <xf numFmtId="180" fontId="6" fillId="3" borderId="1" xfId="2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82" fontId="6" fillId="5" borderId="1" xfId="2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78" fontId="4" fillId="5" borderId="0" xfId="0" applyNumberFormat="1" applyFont="1" applyFill="1" applyAlignment="1">
      <alignment horizontal="center" vertical="center"/>
    </xf>
    <xf numFmtId="181" fontId="4" fillId="5" borderId="0" xfId="0" applyNumberFormat="1" applyFont="1" applyFill="1" applyAlignment="1">
      <alignment horizontal="center" vertical="center"/>
    </xf>
    <xf numFmtId="177" fontId="4" fillId="5" borderId="0" xfId="0" applyNumberFormat="1" applyFont="1" applyFill="1" applyAlignment="1">
      <alignment horizontal="center" vertical="center"/>
    </xf>
    <xf numFmtId="180" fontId="6" fillId="5" borderId="1" xfId="2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180" fontId="6" fillId="5" borderId="1" xfId="0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82" fontId="6" fillId="4" borderId="1" xfId="2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178" fontId="4" fillId="4" borderId="0" xfId="0" applyNumberFormat="1" applyFont="1" applyFill="1" applyAlignment="1">
      <alignment horizontal="center" vertical="center"/>
    </xf>
    <xf numFmtId="181" fontId="4" fillId="4" borderId="0" xfId="0" applyNumberFormat="1" applyFont="1" applyFill="1" applyAlignment="1">
      <alignment horizontal="center" vertical="center"/>
    </xf>
    <xf numFmtId="177" fontId="4" fillId="4" borderId="0" xfId="0" applyNumberFormat="1" applyFont="1" applyFill="1" applyAlignment="1">
      <alignment horizontal="center" vertical="center"/>
    </xf>
    <xf numFmtId="180" fontId="6" fillId="4" borderId="1" xfId="2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180" fontId="6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80" fontId="6" fillId="0" borderId="1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82" fontId="6" fillId="0" borderId="1" xfId="2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80" fontId="6" fillId="0" borderId="1" xfId="0" applyNumberFormat="1" applyFont="1" applyBorder="1" applyAlignment="1">
      <alignment horizontal="center" vertical="center"/>
    </xf>
    <xf numFmtId="0" fontId="0" fillId="5" borderId="0" xfId="0" applyFill="1"/>
    <xf numFmtId="176" fontId="0" fillId="5" borderId="0" xfId="0" applyNumberFormat="1" applyFill="1"/>
    <xf numFmtId="0" fontId="3" fillId="5" borderId="0" xfId="0" applyFont="1" applyFill="1" applyAlignment="1">
      <alignment horizontal="center" vertical="center"/>
    </xf>
    <xf numFmtId="0" fontId="4" fillId="0" borderId="0" xfId="0" applyFont="1"/>
    <xf numFmtId="178" fontId="4" fillId="0" borderId="0" xfId="0" applyNumberFormat="1" applyFont="1"/>
    <xf numFmtId="179" fontId="4" fillId="0" borderId="0" xfId="0" applyNumberFormat="1" applyFont="1"/>
    <xf numFmtId="176" fontId="4" fillId="0" borderId="0" xfId="0" applyNumberFormat="1" applyFont="1"/>
    <xf numFmtId="178" fontId="9" fillId="0" borderId="0" xfId="1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79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 wrapText="1"/>
    </xf>
    <xf numFmtId="178" fontId="9" fillId="0" borderId="0" xfId="0" applyNumberFormat="1" applyFont="1" applyAlignment="1">
      <alignment horizontal="center" vertical="center"/>
    </xf>
    <xf numFmtId="178" fontId="9" fillId="3" borderId="0" xfId="1" applyNumberFormat="1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179" fontId="4" fillId="3" borderId="0" xfId="0" applyNumberFormat="1" applyFont="1" applyFill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9" fillId="5" borderId="0" xfId="1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179" fontId="4" fillId="5" borderId="0" xfId="0" applyNumberFormat="1" applyFont="1" applyFill="1" applyAlignment="1">
      <alignment vertical="center"/>
    </xf>
    <xf numFmtId="0" fontId="4" fillId="5" borderId="0" xfId="0" applyFont="1" applyFill="1" applyAlignment="1">
      <alignment horizontal="right" vertical="center"/>
    </xf>
    <xf numFmtId="178" fontId="9" fillId="5" borderId="0" xfId="1" applyNumberFormat="1" applyFont="1" applyFill="1" applyAlignment="1">
      <alignment horizontal="center" vertical="center"/>
    </xf>
    <xf numFmtId="178" fontId="4" fillId="5" borderId="0" xfId="0" applyNumberFormat="1" applyFont="1" applyFill="1" applyAlignment="1">
      <alignment vertical="center"/>
    </xf>
    <xf numFmtId="0" fontId="9" fillId="5" borderId="0" xfId="0" applyFont="1" applyFill="1" applyAlignment="1">
      <alignment vertical="center" wrapText="1"/>
    </xf>
    <xf numFmtId="178" fontId="9" fillId="5" borderId="0" xfId="0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179" fontId="4" fillId="4" borderId="0" xfId="0" applyNumberFormat="1" applyFont="1" applyFill="1" applyAlignment="1">
      <alignment vertical="center"/>
    </xf>
    <xf numFmtId="0" fontId="4" fillId="4" borderId="0" xfId="0" applyFont="1" applyFill="1" applyAlignment="1">
      <alignment horizontal="right" vertical="center"/>
    </xf>
    <xf numFmtId="178" fontId="9" fillId="4" borderId="0" xfId="1" applyNumberFormat="1" applyFont="1" applyFill="1" applyAlignment="1">
      <alignment horizontal="center" vertical="center"/>
    </xf>
    <xf numFmtId="178" fontId="4" fillId="4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3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77" fontId="4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0" fillId="3" borderId="0" xfId="0" applyFill="1" applyAlignment="1">
      <alignment vertical="center"/>
    </xf>
    <xf numFmtId="0" fontId="3" fillId="3" borderId="0" xfId="0" applyFont="1" applyFill="1"/>
    <xf numFmtId="0" fontId="3" fillId="7" borderId="0" xfId="0" applyFont="1" applyFill="1"/>
    <xf numFmtId="0" fontId="3" fillId="4" borderId="0" xfId="0" applyFont="1" applyFill="1"/>
    <xf numFmtId="0" fontId="0" fillId="5" borderId="0" xfId="0" applyFill="1" applyAlignment="1">
      <alignment vertical="center"/>
    </xf>
    <xf numFmtId="0" fontId="0" fillId="4" borderId="0" xfId="0" applyFill="1" applyAlignment="1">
      <alignment vertical="center"/>
    </xf>
  </cellXfs>
  <cellStyles count="3">
    <cellStyle name="常规" xfId="0" builtinId="0"/>
    <cellStyle name="常规_Sheet1" xfId="2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C1" zoomScaleNormal="100" workbookViewId="0">
      <selection activeCell="T13" sqref="T13"/>
    </sheetView>
  </sheetViews>
  <sheetFormatPr defaultColWidth="9" defaultRowHeight="14.25" x14ac:dyDescent="0.2"/>
  <cols>
    <col min="2" max="6" width="14.875" customWidth="1"/>
    <col min="7" max="7" width="7.5" style="1" customWidth="1"/>
    <col min="8" max="13" width="14.875" customWidth="1"/>
    <col min="14" max="14" width="11.125" customWidth="1"/>
    <col min="15" max="15" width="9.125" style="1"/>
    <col min="16" max="16" width="8.75" style="1" customWidth="1"/>
  </cols>
  <sheetData>
    <row r="1" spans="1:17" x14ac:dyDescent="0.2">
      <c r="A1" s="95" t="s">
        <v>0</v>
      </c>
      <c r="B1" s="95"/>
      <c r="C1" s="95"/>
      <c r="D1" s="95"/>
      <c r="E1" s="95"/>
      <c r="F1" s="95"/>
      <c r="G1" s="95"/>
      <c r="I1" s="95" t="s">
        <v>1</v>
      </c>
      <c r="J1" s="95"/>
      <c r="K1" s="95"/>
      <c r="L1" s="95"/>
      <c r="M1" s="95"/>
      <c r="N1" s="95"/>
      <c r="O1" s="95"/>
      <c r="P1" s="96" t="s">
        <v>2</v>
      </c>
      <c r="Q1" s="9" t="s">
        <v>51</v>
      </c>
    </row>
    <row r="2" spans="1:17" x14ac:dyDescent="0.2">
      <c r="B2" t="s">
        <v>3</v>
      </c>
      <c r="C2" t="s">
        <v>4</v>
      </c>
      <c r="D2" t="s">
        <v>5</v>
      </c>
      <c r="E2" t="s">
        <v>6</v>
      </c>
      <c r="F2" t="s">
        <v>7</v>
      </c>
      <c r="G2" s="1" t="s">
        <v>8</v>
      </c>
      <c r="H2" t="s">
        <v>3</v>
      </c>
      <c r="I2" t="s">
        <v>4</v>
      </c>
      <c r="J2" t="s">
        <v>5</v>
      </c>
      <c r="K2" t="s">
        <v>9</v>
      </c>
      <c r="L2" t="s">
        <v>6</v>
      </c>
      <c r="M2" t="s">
        <v>7</v>
      </c>
      <c r="N2" t="s">
        <v>10</v>
      </c>
      <c r="O2" s="1" t="s">
        <v>11</v>
      </c>
      <c r="P2" s="96"/>
      <c r="Q2" s="9"/>
    </row>
    <row r="3" spans="1:17" s="3" customFormat="1" x14ac:dyDescent="0.2">
      <c r="A3" s="3" t="s">
        <v>26</v>
      </c>
      <c r="B3" s="3">
        <v>100</v>
      </c>
      <c r="C3" s="3">
        <v>100</v>
      </c>
      <c r="D3" s="3">
        <v>100</v>
      </c>
      <c r="G3" s="4">
        <f t="shared" ref="G3:G41" si="0">AVERAGE(B3:D3)-E3-F3</f>
        <v>100</v>
      </c>
      <c r="H3" s="3">
        <v>100</v>
      </c>
      <c r="I3" s="3">
        <v>100</v>
      </c>
      <c r="J3" s="3">
        <v>100</v>
      </c>
      <c r="K3" s="3">
        <v>100</v>
      </c>
      <c r="O3" s="4">
        <f t="shared" ref="O3:O41" si="1">AVERAGE(H3:K3)-L3-M3-N3</f>
        <v>100</v>
      </c>
      <c r="P3" s="4">
        <f t="shared" ref="P3:P41" si="2">AVERAGE(G3,O3)</f>
        <v>100</v>
      </c>
      <c r="Q3" s="10" t="s">
        <v>52</v>
      </c>
    </row>
    <row r="4" spans="1:17" s="3" customFormat="1" x14ac:dyDescent="0.2">
      <c r="A4" s="3" t="s">
        <v>29</v>
      </c>
      <c r="B4" s="3">
        <v>100</v>
      </c>
      <c r="C4" s="3">
        <v>100</v>
      </c>
      <c r="D4" s="3">
        <v>100</v>
      </c>
      <c r="G4" s="4">
        <f t="shared" si="0"/>
        <v>100</v>
      </c>
      <c r="H4" s="3">
        <v>100</v>
      </c>
      <c r="I4" s="3">
        <v>100</v>
      </c>
      <c r="J4" s="3">
        <v>100</v>
      </c>
      <c r="K4" s="3">
        <v>100</v>
      </c>
      <c r="O4" s="4">
        <f t="shared" si="1"/>
        <v>100</v>
      </c>
      <c r="P4" s="4">
        <f t="shared" si="2"/>
        <v>100</v>
      </c>
      <c r="Q4" s="10" t="s">
        <v>52</v>
      </c>
    </row>
    <row r="5" spans="1:17" s="5" customFormat="1" x14ac:dyDescent="0.2">
      <c r="A5" s="5" t="s">
        <v>35</v>
      </c>
      <c r="B5" s="5">
        <v>100</v>
      </c>
      <c r="C5" s="5">
        <v>100</v>
      </c>
      <c r="D5" s="5">
        <v>100</v>
      </c>
      <c r="G5" s="6">
        <f t="shared" si="0"/>
        <v>100</v>
      </c>
      <c r="H5" s="5">
        <v>100</v>
      </c>
      <c r="I5" s="5">
        <v>100</v>
      </c>
      <c r="J5" s="5">
        <v>100</v>
      </c>
      <c r="K5" s="5">
        <v>100</v>
      </c>
      <c r="N5" s="5">
        <v>1</v>
      </c>
      <c r="O5" s="6">
        <f t="shared" si="1"/>
        <v>99</v>
      </c>
      <c r="P5" s="6">
        <f t="shared" si="2"/>
        <v>99.5</v>
      </c>
      <c r="Q5" s="11" t="s">
        <v>53</v>
      </c>
    </row>
    <row r="6" spans="1:17" s="5" customFormat="1" x14ac:dyDescent="0.2">
      <c r="A6" s="5" t="s">
        <v>39</v>
      </c>
      <c r="B6" s="5">
        <v>100</v>
      </c>
      <c r="C6" s="5">
        <v>100</v>
      </c>
      <c r="D6" s="5">
        <v>100</v>
      </c>
      <c r="G6" s="6">
        <f t="shared" si="0"/>
        <v>100</v>
      </c>
      <c r="H6" s="5">
        <v>100</v>
      </c>
      <c r="I6" s="5">
        <v>100</v>
      </c>
      <c r="J6" s="5">
        <v>100</v>
      </c>
      <c r="K6" s="5">
        <v>100</v>
      </c>
      <c r="N6" s="5">
        <v>1</v>
      </c>
      <c r="O6" s="6">
        <f t="shared" si="1"/>
        <v>99</v>
      </c>
      <c r="P6" s="6">
        <f t="shared" si="2"/>
        <v>99.5</v>
      </c>
      <c r="Q6" s="11" t="s">
        <v>53</v>
      </c>
    </row>
    <row r="7" spans="1:17" s="5" customFormat="1" x14ac:dyDescent="0.2">
      <c r="A7" s="5" t="s">
        <v>25</v>
      </c>
      <c r="B7" s="5">
        <v>100</v>
      </c>
      <c r="C7" s="5">
        <v>100</v>
      </c>
      <c r="D7" s="5">
        <v>100</v>
      </c>
      <c r="G7" s="6">
        <f t="shared" si="0"/>
        <v>100</v>
      </c>
      <c r="H7" s="5">
        <v>100</v>
      </c>
      <c r="I7" s="5">
        <v>100</v>
      </c>
      <c r="J7" s="5">
        <v>100</v>
      </c>
      <c r="K7" s="5">
        <v>100</v>
      </c>
      <c r="N7" s="5">
        <v>2</v>
      </c>
      <c r="O7" s="6">
        <f t="shared" si="1"/>
        <v>98</v>
      </c>
      <c r="P7" s="6">
        <f t="shared" si="2"/>
        <v>99</v>
      </c>
      <c r="Q7" s="11" t="s">
        <v>53</v>
      </c>
    </row>
    <row r="8" spans="1:17" s="5" customFormat="1" x14ac:dyDescent="0.2">
      <c r="A8" s="5" t="s">
        <v>42</v>
      </c>
      <c r="B8" s="5">
        <v>100</v>
      </c>
      <c r="C8" s="5">
        <v>100</v>
      </c>
      <c r="D8" s="5">
        <v>100</v>
      </c>
      <c r="G8" s="6">
        <f t="shared" si="0"/>
        <v>100</v>
      </c>
      <c r="H8" s="5">
        <v>100</v>
      </c>
      <c r="I8" s="5">
        <v>100</v>
      </c>
      <c r="J8" s="5">
        <v>100</v>
      </c>
      <c r="K8" s="5">
        <v>100</v>
      </c>
      <c r="N8" s="5">
        <v>2</v>
      </c>
      <c r="O8" s="6">
        <f t="shared" si="1"/>
        <v>98</v>
      </c>
      <c r="P8" s="6">
        <f t="shared" si="2"/>
        <v>99</v>
      </c>
      <c r="Q8" s="11" t="s">
        <v>53</v>
      </c>
    </row>
    <row r="9" spans="1:17" s="5" customFormat="1" x14ac:dyDescent="0.2">
      <c r="A9" s="5" t="s">
        <v>15</v>
      </c>
      <c r="B9" s="5">
        <v>100</v>
      </c>
      <c r="C9" s="5">
        <v>90</v>
      </c>
      <c r="D9" s="5">
        <v>100</v>
      </c>
      <c r="G9" s="6">
        <f t="shared" si="0"/>
        <v>96.666666666666671</v>
      </c>
      <c r="H9" s="5">
        <v>100</v>
      </c>
      <c r="I9" s="5">
        <v>100</v>
      </c>
      <c r="J9" s="5">
        <v>100</v>
      </c>
      <c r="K9" s="5">
        <v>100</v>
      </c>
      <c r="O9" s="6">
        <f t="shared" si="1"/>
        <v>100</v>
      </c>
      <c r="P9" s="6">
        <f t="shared" si="2"/>
        <v>98.333333333333343</v>
      </c>
      <c r="Q9" s="11" t="s">
        <v>53</v>
      </c>
    </row>
    <row r="10" spans="1:17" s="5" customFormat="1" x14ac:dyDescent="0.2">
      <c r="A10" s="5" t="s">
        <v>45</v>
      </c>
      <c r="B10" s="5">
        <v>90</v>
      </c>
      <c r="C10" s="5">
        <v>100</v>
      </c>
      <c r="D10" s="5">
        <v>100</v>
      </c>
      <c r="G10" s="6">
        <f t="shared" si="0"/>
        <v>96.666666666666671</v>
      </c>
      <c r="H10" s="5">
        <v>100</v>
      </c>
      <c r="I10" s="5">
        <v>100</v>
      </c>
      <c r="J10" s="5">
        <v>100</v>
      </c>
      <c r="K10" s="5">
        <v>100</v>
      </c>
      <c r="N10" s="5">
        <v>1</v>
      </c>
      <c r="O10" s="6">
        <f t="shared" si="1"/>
        <v>99</v>
      </c>
      <c r="P10" s="6">
        <f t="shared" si="2"/>
        <v>97.833333333333343</v>
      </c>
      <c r="Q10" s="11" t="s">
        <v>53</v>
      </c>
    </row>
    <row r="11" spans="1:17" s="5" customFormat="1" x14ac:dyDescent="0.2">
      <c r="A11" s="5" t="s">
        <v>49</v>
      </c>
      <c r="B11" s="5">
        <v>100</v>
      </c>
      <c r="C11" s="5">
        <v>90</v>
      </c>
      <c r="D11" s="5">
        <v>100</v>
      </c>
      <c r="G11" s="6">
        <f t="shared" si="0"/>
        <v>96.666666666666671</v>
      </c>
      <c r="H11" s="5">
        <v>100</v>
      </c>
      <c r="I11" s="5">
        <v>90</v>
      </c>
      <c r="J11" s="5">
        <v>100</v>
      </c>
      <c r="K11" s="5">
        <v>100</v>
      </c>
      <c r="O11" s="6">
        <f t="shared" si="1"/>
        <v>97.5</v>
      </c>
      <c r="P11" s="6">
        <f t="shared" si="2"/>
        <v>97.083333333333343</v>
      </c>
      <c r="Q11" s="11" t="s">
        <v>53</v>
      </c>
    </row>
    <row r="12" spans="1:17" s="5" customFormat="1" x14ac:dyDescent="0.2">
      <c r="A12" s="5" t="s">
        <v>12</v>
      </c>
      <c r="B12" s="5">
        <v>90</v>
      </c>
      <c r="C12" s="5">
        <v>100</v>
      </c>
      <c r="D12" s="5">
        <v>100</v>
      </c>
      <c r="G12" s="6">
        <f t="shared" si="0"/>
        <v>96.666666666666671</v>
      </c>
      <c r="H12" s="5">
        <v>100</v>
      </c>
      <c r="I12" s="5">
        <v>100</v>
      </c>
      <c r="J12" s="5">
        <v>100</v>
      </c>
      <c r="K12" s="5">
        <v>100</v>
      </c>
      <c r="M12" s="5">
        <v>3</v>
      </c>
      <c r="O12" s="6">
        <f t="shared" si="1"/>
        <v>97</v>
      </c>
      <c r="P12" s="6">
        <f t="shared" si="2"/>
        <v>96.833333333333343</v>
      </c>
      <c r="Q12" s="11" t="s">
        <v>53</v>
      </c>
    </row>
    <row r="13" spans="1:17" s="7" customFormat="1" x14ac:dyDescent="0.2">
      <c r="A13" s="7" t="s">
        <v>50</v>
      </c>
      <c r="B13" s="7">
        <v>100</v>
      </c>
      <c r="C13" s="7">
        <v>90</v>
      </c>
      <c r="D13" s="7">
        <v>100</v>
      </c>
      <c r="G13" s="8">
        <f t="shared" si="0"/>
        <v>96.666666666666671</v>
      </c>
      <c r="H13" s="7">
        <v>100</v>
      </c>
      <c r="I13" s="7">
        <v>100</v>
      </c>
      <c r="J13" s="7">
        <v>100</v>
      </c>
      <c r="K13" s="7">
        <v>100</v>
      </c>
      <c r="M13" s="7">
        <v>1</v>
      </c>
      <c r="N13" s="7">
        <v>3</v>
      </c>
      <c r="O13" s="8">
        <f t="shared" si="1"/>
        <v>96</v>
      </c>
      <c r="P13" s="8">
        <f t="shared" si="2"/>
        <v>96.333333333333343</v>
      </c>
      <c r="Q13" s="12" t="s">
        <v>54</v>
      </c>
    </row>
    <row r="14" spans="1:17" s="7" customFormat="1" x14ac:dyDescent="0.2">
      <c r="A14" s="7" t="s">
        <v>14</v>
      </c>
      <c r="B14" s="7">
        <v>90</v>
      </c>
      <c r="C14" s="7">
        <v>90</v>
      </c>
      <c r="D14" s="7">
        <v>100</v>
      </c>
      <c r="G14" s="8">
        <f t="shared" si="0"/>
        <v>93.333333333333329</v>
      </c>
      <c r="H14" s="7">
        <v>90</v>
      </c>
      <c r="I14" s="7">
        <v>100</v>
      </c>
      <c r="J14" s="7">
        <v>100</v>
      </c>
      <c r="K14" s="7">
        <v>100</v>
      </c>
      <c r="M14" s="7">
        <v>3</v>
      </c>
      <c r="O14" s="8">
        <f t="shared" si="1"/>
        <v>94.5</v>
      </c>
      <c r="P14" s="8">
        <f t="shared" si="2"/>
        <v>93.916666666666657</v>
      </c>
      <c r="Q14" s="12" t="s">
        <v>54</v>
      </c>
    </row>
    <row r="15" spans="1:17" s="7" customFormat="1" x14ac:dyDescent="0.2">
      <c r="A15" s="7" t="s">
        <v>37</v>
      </c>
      <c r="B15" s="7">
        <v>100</v>
      </c>
      <c r="C15" s="7">
        <v>100</v>
      </c>
      <c r="D15" s="7">
        <v>100</v>
      </c>
      <c r="G15" s="8">
        <f t="shared" si="0"/>
        <v>100</v>
      </c>
      <c r="H15" s="7">
        <v>100</v>
      </c>
      <c r="I15" s="7">
        <v>50</v>
      </c>
      <c r="J15" s="7">
        <v>100</v>
      </c>
      <c r="K15" s="7">
        <v>100</v>
      </c>
      <c r="O15" s="8">
        <f t="shared" si="1"/>
        <v>87.5</v>
      </c>
      <c r="P15" s="8">
        <f t="shared" si="2"/>
        <v>93.75</v>
      </c>
      <c r="Q15" s="12" t="s">
        <v>54</v>
      </c>
    </row>
    <row r="16" spans="1:17" s="7" customFormat="1" x14ac:dyDescent="0.2">
      <c r="A16" s="7" t="s">
        <v>16</v>
      </c>
      <c r="B16" s="7">
        <v>100</v>
      </c>
      <c r="C16" s="7">
        <v>100</v>
      </c>
      <c r="D16" s="7">
        <v>100</v>
      </c>
      <c r="G16" s="8">
        <f t="shared" si="0"/>
        <v>100</v>
      </c>
      <c r="H16" s="7">
        <v>100</v>
      </c>
      <c r="I16" s="7">
        <v>50</v>
      </c>
      <c r="J16" s="7">
        <v>100</v>
      </c>
      <c r="K16" s="7">
        <v>100</v>
      </c>
      <c r="L16" s="7">
        <v>1</v>
      </c>
      <c r="N16" s="7">
        <v>1</v>
      </c>
      <c r="O16" s="8">
        <f t="shared" si="1"/>
        <v>85.5</v>
      </c>
      <c r="P16" s="8">
        <f t="shared" si="2"/>
        <v>92.75</v>
      </c>
      <c r="Q16" s="12" t="s">
        <v>54</v>
      </c>
    </row>
    <row r="17" spans="1:17" s="7" customFormat="1" x14ac:dyDescent="0.2">
      <c r="A17" s="7" t="s">
        <v>40</v>
      </c>
      <c r="B17" s="7">
        <v>100</v>
      </c>
      <c r="C17" s="7">
        <v>100</v>
      </c>
      <c r="D17" s="7">
        <v>100</v>
      </c>
      <c r="G17" s="8">
        <f t="shared" si="0"/>
        <v>100</v>
      </c>
      <c r="H17" s="7">
        <v>50</v>
      </c>
      <c r="I17" s="7">
        <v>100</v>
      </c>
      <c r="J17" s="7">
        <v>100</v>
      </c>
      <c r="K17" s="7">
        <v>100</v>
      </c>
      <c r="N17" s="7">
        <v>2</v>
      </c>
      <c r="O17" s="8">
        <f t="shared" si="1"/>
        <v>85.5</v>
      </c>
      <c r="P17" s="8">
        <f t="shared" si="2"/>
        <v>92.75</v>
      </c>
      <c r="Q17" s="12" t="s">
        <v>54</v>
      </c>
    </row>
    <row r="18" spans="1:17" s="7" customFormat="1" x14ac:dyDescent="0.2">
      <c r="A18" s="7" t="s">
        <v>13</v>
      </c>
      <c r="B18" s="7">
        <v>100</v>
      </c>
      <c r="C18" s="7">
        <v>100</v>
      </c>
      <c r="D18" s="7">
        <v>100</v>
      </c>
      <c r="G18" s="8">
        <f t="shared" si="0"/>
        <v>100</v>
      </c>
      <c r="H18" s="7">
        <v>50</v>
      </c>
      <c r="I18" s="7">
        <v>100</v>
      </c>
      <c r="J18" s="7">
        <v>100</v>
      </c>
      <c r="K18" s="7">
        <v>100</v>
      </c>
      <c r="N18" s="7">
        <v>3</v>
      </c>
      <c r="O18" s="8">
        <f t="shared" si="1"/>
        <v>84.5</v>
      </c>
      <c r="P18" s="8">
        <f t="shared" si="2"/>
        <v>92.25</v>
      </c>
      <c r="Q18" s="12" t="s">
        <v>54</v>
      </c>
    </row>
    <row r="19" spans="1:17" s="7" customFormat="1" x14ac:dyDescent="0.2">
      <c r="A19" s="7" t="s">
        <v>17</v>
      </c>
      <c r="B19" s="7">
        <v>100</v>
      </c>
      <c r="C19" s="7">
        <v>100</v>
      </c>
      <c r="D19" s="7">
        <v>100</v>
      </c>
      <c r="G19" s="8">
        <f t="shared" si="0"/>
        <v>100</v>
      </c>
      <c r="H19" s="7">
        <v>50</v>
      </c>
      <c r="I19" s="7">
        <v>100</v>
      </c>
      <c r="J19" s="7">
        <v>100</v>
      </c>
      <c r="K19" s="7">
        <v>100</v>
      </c>
      <c r="M19" s="7">
        <v>5</v>
      </c>
      <c r="O19" s="8">
        <f t="shared" si="1"/>
        <v>82.5</v>
      </c>
      <c r="P19" s="8">
        <f t="shared" si="2"/>
        <v>91.25</v>
      </c>
      <c r="Q19" s="12" t="s">
        <v>54</v>
      </c>
    </row>
    <row r="20" spans="1:17" s="7" customFormat="1" x14ac:dyDescent="0.2">
      <c r="A20" s="7" t="s">
        <v>27</v>
      </c>
      <c r="B20" s="7">
        <v>100</v>
      </c>
      <c r="C20" s="7">
        <v>100</v>
      </c>
      <c r="D20" s="7">
        <v>100</v>
      </c>
      <c r="F20" s="7">
        <v>2</v>
      </c>
      <c r="G20" s="8">
        <f t="shared" si="0"/>
        <v>98</v>
      </c>
      <c r="H20" s="7">
        <v>50</v>
      </c>
      <c r="I20" s="7">
        <v>100</v>
      </c>
      <c r="J20" s="7">
        <v>100</v>
      </c>
      <c r="K20" s="7">
        <v>100</v>
      </c>
      <c r="M20" s="7">
        <v>3</v>
      </c>
      <c r="N20" s="7">
        <v>1</v>
      </c>
      <c r="O20" s="8">
        <f t="shared" si="1"/>
        <v>83.5</v>
      </c>
      <c r="P20" s="8">
        <f t="shared" si="2"/>
        <v>90.75</v>
      </c>
      <c r="Q20" s="12" t="s">
        <v>54</v>
      </c>
    </row>
    <row r="21" spans="1:17" s="7" customFormat="1" x14ac:dyDescent="0.2">
      <c r="A21" s="7" t="s">
        <v>24</v>
      </c>
      <c r="B21" s="7">
        <v>100</v>
      </c>
      <c r="C21" s="7">
        <v>50</v>
      </c>
      <c r="D21" s="7">
        <v>100</v>
      </c>
      <c r="G21" s="8">
        <f t="shared" si="0"/>
        <v>83.333333333333329</v>
      </c>
      <c r="H21" s="7">
        <v>100</v>
      </c>
      <c r="I21" s="7">
        <v>100</v>
      </c>
      <c r="J21" s="7">
        <v>100</v>
      </c>
      <c r="K21" s="7">
        <v>100</v>
      </c>
      <c r="M21" s="7">
        <v>3</v>
      </c>
      <c r="O21" s="8">
        <f t="shared" si="1"/>
        <v>97</v>
      </c>
      <c r="P21" s="8">
        <f t="shared" si="2"/>
        <v>90.166666666666657</v>
      </c>
      <c r="Q21" s="12" t="s">
        <v>54</v>
      </c>
    </row>
    <row r="22" spans="1:17" s="7" customFormat="1" x14ac:dyDescent="0.2">
      <c r="A22" s="7" t="s">
        <v>44</v>
      </c>
      <c r="B22" s="7">
        <v>50</v>
      </c>
      <c r="C22" s="7">
        <v>100</v>
      </c>
      <c r="D22" s="7">
        <v>100</v>
      </c>
      <c r="G22" s="8">
        <f t="shared" si="0"/>
        <v>83.333333333333329</v>
      </c>
      <c r="H22" s="7">
        <v>100</v>
      </c>
      <c r="I22" s="7">
        <v>100</v>
      </c>
      <c r="J22" s="7">
        <v>100</v>
      </c>
      <c r="K22" s="7">
        <v>100</v>
      </c>
      <c r="N22" s="7">
        <v>3</v>
      </c>
      <c r="O22" s="8">
        <f t="shared" si="1"/>
        <v>97</v>
      </c>
      <c r="P22" s="8">
        <f t="shared" si="2"/>
        <v>90.166666666666657</v>
      </c>
      <c r="Q22" s="12" t="s">
        <v>54</v>
      </c>
    </row>
    <row r="23" spans="1:17" x14ac:dyDescent="0.2">
      <c r="A23" t="s">
        <v>20</v>
      </c>
      <c r="B23">
        <v>100</v>
      </c>
      <c r="C23">
        <v>90</v>
      </c>
      <c r="D23">
        <v>100</v>
      </c>
      <c r="G23" s="1">
        <f t="shared" si="0"/>
        <v>96.666666666666671</v>
      </c>
      <c r="H23">
        <v>50</v>
      </c>
      <c r="I23">
        <v>100</v>
      </c>
      <c r="J23">
        <v>100</v>
      </c>
      <c r="K23">
        <v>100</v>
      </c>
      <c r="M23">
        <v>3</v>
      </c>
      <c r="N23">
        <v>1</v>
      </c>
      <c r="O23" s="1">
        <f t="shared" si="1"/>
        <v>83.5</v>
      </c>
      <c r="P23" s="1">
        <f t="shared" si="2"/>
        <v>90.083333333333343</v>
      </c>
    </row>
    <row r="24" spans="1:17" x14ac:dyDescent="0.2">
      <c r="A24" t="s">
        <v>38</v>
      </c>
      <c r="B24">
        <v>100</v>
      </c>
      <c r="C24">
        <v>100</v>
      </c>
      <c r="D24">
        <v>100</v>
      </c>
      <c r="G24" s="1">
        <f t="shared" si="0"/>
        <v>100</v>
      </c>
      <c r="H24">
        <v>100</v>
      </c>
      <c r="I24">
        <v>50</v>
      </c>
      <c r="J24">
        <v>100</v>
      </c>
      <c r="K24">
        <v>100</v>
      </c>
      <c r="M24">
        <v>8</v>
      </c>
      <c r="O24" s="1">
        <f t="shared" si="1"/>
        <v>79.5</v>
      </c>
      <c r="P24" s="1">
        <f t="shared" si="2"/>
        <v>89.75</v>
      </c>
    </row>
    <row r="25" spans="1:17" x14ac:dyDescent="0.2">
      <c r="A25" t="s">
        <v>43</v>
      </c>
      <c r="B25">
        <v>50</v>
      </c>
      <c r="C25">
        <v>100</v>
      </c>
      <c r="D25">
        <v>100</v>
      </c>
      <c r="G25" s="1">
        <f t="shared" si="0"/>
        <v>83.333333333333329</v>
      </c>
      <c r="H25">
        <v>100</v>
      </c>
      <c r="I25">
        <v>100</v>
      </c>
      <c r="J25">
        <v>100</v>
      </c>
      <c r="K25">
        <v>100</v>
      </c>
      <c r="M25">
        <v>1</v>
      </c>
      <c r="N25">
        <v>3</v>
      </c>
      <c r="O25" s="1">
        <f t="shared" si="1"/>
        <v>96</v>
      </c>
      <c r="P25" s="1">
        <f t="shared" si="2"/>
        <v>89.666666666666657</v>
      </c>
    </row>
    <row r="26" spans="1:17" x14ac:dyDescent="0.2">
      <c r="A26" t="s">
        <v>48</v>
      </c>
      <c r="B26">
        <v>50</v>
      </c>
      <c r="C26">
        <v>100</v>
      </c>
      <c r="D26">
        <v>100</v>
      </c>
      <c r="G26" s="1">
        <f t="shared" si="0"/>
        <v>83.333333333333329</v>
      </c>
      <c r="H26">
        <v>100</v>
      </c>
      <c r="I26">
        <v>100</v>
      </c>
      <c r="J26">
        <v>100</v>
      </c>
      <c r="K26">
        <v>100</v>
      </c>
      <c r="L26">
        <v>1</v>
      </c>
      <c r="N26">
        <v>3</v>
      </c>
      <c r="O26" s="1">
        <f t="shared" si="1"/>
        <v>96</v>
      </c>
      <c r="P26" s="1">
        <f t="shared" si="2"/>
        <v>89.666666666666657</v>
      </c>
    </row>
    <row r="27" spans="1:17" x14ac:dyDescent="0.2">
      <c r="A27" t="s">
        <v>46</v>
      </c>
      <c r="B27">
        <v>50</v>
      </c>
      <c r="C27">
        <v>90</v>
      </c>
      <c r="D27">
        <v>100</v>
      </c>
      <c r="G27" s="1">
        <f t="shared" si="0"/>
        <v>80</v>
      </c>
      <c r="H27">
        <v>100</v>
      </c>
      <c r="I27">
        <v>100</v>
      </c>
      <c r="J27">
        <v>100</v>
      </c>
      <c r="K27">
        <v>100</v>
      </c>
      <c r="M27">
        <v>1</v>
      </c>
      <c r="O27" s="1">
        <f t="shared" si="1"/>
        <v>99</v>
      </c>
      <c r="P27" s="1">
        <f t="shared" si="2"/>
        <v>89.5</v>
      </c>
    </row>
    <row r="28" spans="1:17" x14ac:dyDescent="0.2">
      <c r="A28" t="s">
        <v>23</v>
      </c>
      <c r="B28">
        <v>100</v>
      </c>
      <c r="C28">
        <v>90</v>
      </c>
      <c r="D28">
        <v>100</v>
      </c>
      <c r="E28">
        <v>1</v>
      </c>
      <c r="G28" s="1">
        <f t="shared" si="0"/>
        <v>95.666666666666671</v>
      </c>
      <c r="H28">
        <v>100</v>
      </c>
      <c r="I28">
        <v>100</v>
      </c>
      <c r="J28">
        <v>50</v>
      </c>
      <c r="K28">
        <v>90</v>
      </c>
      <c r="M28">
        <v>3</v>
      </c>
      <c r="N28">
        <v>3</v>
      </c>
      <c r="O28" s="1">
        <f t="shared" si="1"/>
        <v>79</v>
      </c>
      <c r="P28" s="1">
        <f t="shared" si="2"/>
        <v>87.333333333333343</v>
      </c>
    </row>
    <row r="29" spans="1:17" x14ac:dyDescent="0.2">
      <c r="A29" t="s">
        <v>22</v>
      </c>
      <c r="B29">
        <v>100</v>
      </c>
      <c r="C29">
        <v>100</v>
      </c>
      <c r="D29">
        <v>90</v>
      </c>
      <c r="E29">
        <v>1</v>
      </c>
      <c r="G29" s="1">
        <f t="shared" si="0"/>
        <v>95.666666666666671</v>
      </c>
      <c r="H29">
        <v>90</v>
      </c>
      <c r="I29">
        <v>50</v>
      </c>
      <c r="J29">
        <v>100</v>
      </c>
      <c r="K29">
        <v>90</v>
      </c>
      <c r="M29">
        <v>3</v>
      </c>
      <c r="N29">
        <v>1</v>
      </c>
      <c r="O29" s="1">
        <f t="shared" si="1"/>
        <v>78.5</v>
      </c>
      <c r="P29" s="1">
        <f t="shared" si="2"/>
        <v>87.083333333333343</v>
      </c>
    </row>
    <row r="30" spans="1:17" x14ac:dyDescent="0.2">
      <c r="A30" t="s">
        <v>47</v>
      </c>
      <c r="B30">
        <v>50</v>
      </c>
      <c r="C30">
        <v>90</v>
      </c>
      <c r="D30">
        <v>100</v>
      </c>
      <c r="E30">
        <v>1</v>
      </c>
      <c r="G30" s="1">
        <f t="shared" si="0"/>
        <v>79</v>
      </c>
      <c r="H30">
        <v>100</v>
      </c>
      <c r="I30">
        <v>90</v>
      </c>
      <c r="J30">
        <v>100</v>
      </c>
      <c r="K30">
        <v>100</v>
      </c>
      <c r="L30">
        <v>1</v>
      </c>
      <c r="N30">
        <v>2</v>
      </c>
      <c r="O30" s="1">
        <f t="shared" si="1"/>
        <v>94.5</v>
      </c>
      <c r="P30" s="1">
        <f t="shared" si="2"/>
        <v>86.75</v>
      </c>
    </row>
    <row r="31" spans="1:17" x14ac:dyDescent="0.2">
      <c r="A31" t="s">
        <v>41</v>
      </c>
      <c r="B31">
        <v>100</v>
      </c>
      <c r="C31">
        <v>100</v>
      </c>
      <c r="D31">
        <v>100</v>
      </c>
      <c r="G31" s="1">
        <f t="shared" si="0"/>
        <v>100</v>
      </c>
      <c r="H31">
        <v>100</v>
      </c>
      <c r="I31">
        <v>100</v>
      </c>
      <c r="J31">
        <v>50</v>
      </c>
      <c r="K31">
        <v>50</v>
      </c>
      <c r="M31">
        <v>5</v>
      </c>
      <c r="N31">
        <v>3</v>
      </c>
      <c r="O31" s="1">
        <f t="shared" si="1"/>
        <v>67</v>
      </c>
      <c r="P31" s="1">
        <f t="shared" si="2"/>
        <v>83.5</v>
      </c>
    </row>
    <row r="32" spans="1:17" x14ac:dyDescent="0.2">
      <c r="A32" t="s">
        <v>33</v>
      </c>
      <c r="B32">
        <v>50</v>
      </c>
      <c r="C32">
        <v>50</v>
      </c>
      <c r="D32">
        <v>100</v>
      </c>
      <c r="G32" s="1">
        <f t="shared" si="0"/>
        <v>66.666666666666671</v>
      </c>
      <c r="H32">
        <v>100</v>
      </c>
      <c r="I32">
        <v>100</v>
      </c>
      <c r="J32">
        <v>100</v>
      </c>
      <c r="K32">
        <v>100</v>
      </c>
      <c r="O32" s="1">
        <f t="shared" si="1"/>
        <v>100</v>
      </c>
      <c r="P32" s="1">
        <f t="shared" si="2"/>
        <v>83.333333333333343</v>
      </c>
    </row>
    <row r="33" spans="1:16" x14ac:dyDescent="0.2">
      <c r="A33" t="s">
        <v>18</v>
      </c>
      <c r="B33">
        <v>50</v>
      </c>
      <c r="C33">
        <v>90</v>
      </c>
      <c r="D33">
        <v>100</v>
      </c>
      <c r="G33" s="1">
        <f t="shared" si="0"/>
        <v>80</v>
      </c>
      <c r="H33">
        <v>100</v>
      </c>
      <c r="I33">
        <v>100</v>
      </c>
      <c r="J33">
        <v>100</v>
      </c>
      <c r="K33">
        <v>50</v>
      </c>
      <c r="N33">
        <v>3</v>
      </c>
      <c r="O33" s="1">
        <f t="shared" si="1"/>
        <v>84.5</v>
      </c>
      <c r="P33" s="1">
        <f t="shared" si="2"/>
        <v>82.25</v>
      </c>
    </row>
    <row r="34" spans="1:16" x14ac:dyDescent="0.2">
      <c r="A34" t="s">
        <v>28</v>
      </c>
      <c r="B34">
        <v>100</v>
      </c>
      <c r="C34">
        <v>90</v>
      </c>
      <c r="D34">
        <v>100</v>
      </c>
      <c r="G34" s="1">
        <f t="shared" si="0"/>
        <v>96.666666666666671</v>
      </c>
      <c r="H34">
        <v>50</v>
      </c>
      <c r="I34">
        <v>100</v>
      </c>
      <c r="J34">
        <v>50</v>
      </c>
      <c r="K34">
        <v>100</v>
      </c>
      <c r="M34">
        <v>8</v>
      </c>
      <c r="N34">
        <v>3</v>
      </c>
      <c r="O34" s="1">
        <f t="shared" si="1"/>
        <v>64</v>
      </c>
      <c r="P34" s="1">
        <f t="shared" si="2"/>
        <v>80.333333333333343</v>
      </c>
    </row>
    <row r="35" spans="1:16" x14ac:dyDescent="0.2">
      <c r="A35" t="s">
        <v>21</v>
      </c>
      <c r="B35">
        <v>100</v>
      </c>
      <c r="C35">
        <v>50</v>
      </c>
      <c r="D35">
        <v>50</v>
      </c>
      <c r="F35">
        <v>1</v>
      </c>
      <c r="G35" s="1">
        <f t="shared" si="0"/>
        <v>65.666666666666671</v>
      </c>
      <c r="H35">
        <v>100</v>
      </c>
      <c r="I35">
        <v>100</v>
      </c>
      <c r="J35">
        <v>100</v>
      </c>
      <c r="K35">
        <v>100</v>
      </c>
      <c r="M35">
        <v>5</v>
      </c>
      <c r="N35">
        <v>1</v>
      </c>
      <c r="O35" s="1">
        <f t="shared" si="1"/>
        <v>94</v>
      </c>
      <c r="P35" s="1">
        <f t="shared" si="2"/>
        <v>79.833333333333343</v>
      </c>
    </row>
    <row r="36" spans="1:16" x14ac:dyDescent="0.2">
      <c r="A36" t="s">
        <v>34</v>
      </c>
      <c r="B36">
        <v>100</v>
      </c>
      <c r="C36">
        <v>90</v>
      </c>
      <c r="D36">
        <v>100</v>
      </c>
      <c r="G36" s="1">
        <f t="shared" si="0"/>
        <v>96.666666666666671</v>
      </c>
      <c r="H36">
        <v>100</v>
      </c>
      <c r="I36">
        <v>50</v>
      </c>
      <c r="J36">
        <v>50</v>
      </c>
      <c r="K36">
        <v>50</v>
      </c>
      <c r="N36">
        <v>1</v>
      </c>
      <c r="O36" s="1">
        <f t="shared" si="1"/>
        <v>61.5</v>
      </c>
      <c r="P36" s="1">
        <f t="shared" si="2"/>
        <v>79.083333333333343</v>
      </c>
    </row>
    <row r="37" spans="1:16" x14ac:dyDescent="0.2">
      <c r="A37" t="s">
        <v>19</v>
      </c>
      <c r="B37">
        <v>100</v>
      </c>
      <c r="C37">
        <v>100</v>
      </c>
      <c r="D37">
        <v>100</v>
      </c>
      <c r="G37" s="1">
        <f t="shared" si="0"/>
        <v>100</v>
      </c>
      <c r="H37">
        <v>50</v>
      </c>
      <c r="I37">
        <v>50</v>
      </c>
      <c r="J37">
        <v>100</v>
      </c>
      <c r="K37">
        <v>50</v>
      </c>
      <c r="M37">
        <v>5</v>
      </c>
      <c r="O37" s="1">
        <f t="shared" si="1"/>
        <v>57.5</v>
      </c>
      <c r="P37" s="1">
        <f t="shared" si="2"/>
        <v>78.75</v>
      </c>
    </row>
    <row r="38" spans="1:16" x14ac:dyDescent="0.2">
      <c r="A38" t="s">
        <v>36</v>
      </c>
      <c r="B38">
        <v>50</v>
      </c>
      <c r="C38">
        <v>50</v>
      </c>
      <c r="D38">
        <v>100</v>
      </c>
      <c r="F38">
        <v>2</v>
      </c>
      <c r="G38" s="1">
        <f t="shared" si="0"/>
        <v>64.666666666666671</v>
      </c>
      <c r="H38">
        <v>100</v>
      </c>
      <c r="I38">
        <v>50</v>
      </c>
      <c r="J38">
        <v>100</v>
      </c>
      <c r="K38">
        <v>100</v>
      </c>
      <c r="M38">
        <v>5</v>
      </c>
      <c r="O38" s="1">
        <f t="shared" si="1"/>
        <v>82.5</v>
      </c>
      <c r="P38" s="1">
        <f t="shared" si="2"/>
        <v>73.583333333333343</v>
      </c>
    </row>
    <row r="39" spans="1:16" x14ac:dyDescent="0.2">
      <c r="A39" t="s">
        <v>31</v>
      </c>
      <c r="B39">
        <v>100</v>
      </c>
      <c r="C39">
        <v>50</v>
      </c>
      <c r="D39">
        <v>100</v>
      </c>
      <c r="E39">
        <v>1</v>
      </c>
      <c r="G39" s="1">
        <f t="shared" si="0"/>
        <v>82.333333333333329</v>
      </c>
      <c r="H39">
        <v>50</v>
      </c>
      <c r="I39">
        <v>50</v>
      </c>
      <c r="J39">
        <v>50</v>
      </c>
      <c r="K39">
        <v>100</v>
      </c>
      <c r="N39">
        <v>1</v>
      </c>
      <c r="O39" s="1">
        <f t="shared" si="1"/>
        <v>61.5</v>
      </c>
      <c r="P39" s="1">
        <f t="shared" si="2"/>
        <v>71.916666666666657</v>
      </c>
    </row>
    <row r="40" spans="1:16" x14ac:dyDescent="0.2">
      <c r="A40" t="s">
        <v>30</v>
      </c>
      <c r="B40">
        <v>50</v>
      </c>
      <c r="C40">
        <v>100</v>
      </c>
      <c r="D40">
        <v>100</v>
      </c>
      <c r="G40" s="1">
        <f t="shared" si="0"/>
        <v>83.333333333333329</v>
      </c>
      <c r="H40">
        <v>40</v>
      </c>
      <c r="I40">
        <v>50</v>
      </c>
      <c r="J40">
        <v>50</v>
      </c>
      <c r="K40">
        <v>100</v>
      </c>
      <c r="L40">
        <v>1</v>
      </c>
      <c r="O40" s="1">
        <f t="shared" si="1"/>
        <v>59</v>
      </c>
      <c r="P40" s="1">
        <f t="shared" si="2"/>
        <v>71.166666666666657</v>
      </c>
    </row>
    <row r="41" spans="1:16" x14ac:dyDescent="0.2">
      <c r="A41" t="s">
        <v>32</v>
      </c>
      <c r="B41">
        <v>50</v>
      </c>
      <c r="C41">
        <v>50</v>
      </c>
      <c r="D41">
        <v>100</v>
      </c>
      <c r="G41" s="1">
        <f t="shared" si="0"/>
        <v>66.666666666666671</v>
      </c>
      <c r="H41">
        <v>40</v>
      </c>
      <c r="I41">
        <v>50</v>
      </c>
      <c r="J41">
        <v>50</v>
      </c>
      <c r="K41">
        <v>50</v>
      </c>
      <c r="N41">
        <v>1</v>
      </c>
      <c r="O41" s="1">
        <f t="shared" si="1"/>
        <v>46.5</v>
      </c>
      <c r="P41" s="1">
        <f t="shared" si="2"/>
        <v>56.583333333333336</v>
      </c>
    </row>
  </sheetData>
  <sortState ref="A3:P41">
    <sortCondition descending="1" ref="P1:P41"/>
  </sortState>
  <mergeCells count="3">
    <mergeCell ref="A1:G1"/>
    <mergeCell ref="I1:O1"/>
    <mergeCell ref="P1:P2"/>
  </mergeCells>
  <phoneticPr fontId="2" type="noConversion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workbookViewId="0">
      <selection activeCell="Q47" sqref="Q47"/>
    </sheetView>
  </sheetViews>
  <sheetFormatPr defaultRowHeight="14.25" x14ac:dyDescent="0.2"/>
  <sheetData>
    <row r="1" spans="1:17" x14ac:dyDescent="0.2">
      <c r="A1" s="97" t="s">
        <v>0</v>
      </c>
      <c r="B1" s="97"/>
      <c r="C1" s="97"/>
      <c r="D1" s="97"/>
      <c r="E1" s="97"/>
      <c r="F1" s="97"/>
      <c r="G1" s="97"/>
      <c r="H1" s="13"/>
      <c r="I1" s="97" t="s">
        <v>1</v>
      </c>
      <c r="J1" s="97"/>
      <c r="K1" s="97"/>
      <c r="L1" s="97"/>
      <c r="M1" s="97"/>
      <c r="N1" s="97"/>
      <c r="O1" s="97"/>
      <c r="P1" s="98" t="s">
        <v>2</v>
      </c>
    </row>
    <row r="2" spans="1:17" x14ac:dyDescent="0.2">
      <c r="A2" s="14"/>
      <c r="B2" s="13" t="s">
        <v>3</v>
      </c>
      <c r="C2" s="13" t="s">
        <v>4</v>
      </c>
      <c r="D2" s="13" t="s">
        <v>5</v>
      </c>
      <c r="E2" s="13" t="s">
        <v>6</v>
      </c>
      <c r="F2" s="13" t="s">
        <v>7</v>
      </c>
      <c r="G2" s="15" t="s">
        <v>8</v>
      </c>
      <c r="H2" s="13" t="s">
        <v>3</v>
      </c>
      <c r="I2" s="13" t="s">
        <v>4</v>
      </c>
      <c r="J2" s="13" t="s">
        <v>5</v>
      </c>
      <c r="K2" s="13" t="s">
        <v>9</v>
      </c>
      <c r="L2" s="13" t="s">
        <v>6</v>
      </c>
      <c r="M2" s="13" t="s">
        <v>7</v>
      </c>
      <c r="N2" s="13" t="s">
        <v>10</v>
      </c>
      <c r="O2" s="16" t="s">
        <v>11</v>
      </c>
      <c r="P2" s="98"/>
    </row>
    <row r="3" spans="1:17" x14ac:dyDescent="0.2">
      <c r="A3" s="17" t="s">
        <v>55</v>
      </c>
      <c r="B3" s="18">
        <v>100</v>
      </c>
      <c r="C3" s="18">
        <v>100</v>
      </c>
      <c r="D3" s="18">
        <v>100</v>
      </c>
      <c r="E3" s="19"/>
      <c r="F3" s="18"/>
      <c r="G3" s="20">
        <f t="shared" ref="G3:G34" si="0">AVERAGE(B3:D3)-E3-F3</f>
        <v>100</v>
      </c>
      <c r="H3" s="18">
        <v>100</v>
      </c>
      <c r="I3" s="18">
        <v>100</v>
      </c>
      <c r="J3" s="18">
        <v>100</v>
      </c>
      <c r="K3" s="18">
        <v>100</v>
      </c>
      <c r="L3" s="18"/>
      <c r="M3" s="18"/>
      <c r="N3" s="18"/>
      <c r="O3" s="21">
        <f t="shared" ref="O3:O34" si="1">AVERAGE(H3:K3)-L3-M3-N3</f>
        <v>100</v>
      </c>
      <c r="P3" s="22">
        <f t="shared" ref="P3:P34" si="2">(G3+O3)/2</f>
        <v>100</v>
      </c>
      <c r="Q3" s="101" t="s">
        <v>420</v>
      </c>
    </row>
    <row r="4" spans="1:17" x14ac:dyDescent="0.2">
      <c r="A4" s="17" t="s">
        <v>56</v>
      </c>
      <c r="B4" s="18">
        <v>100</v>
      </c>
      <c r="C4" s="18">
        <v>100</v>
      </c>
      <c r="D4" s="18">
        <v>100</v>
      </c>
      <c r="E4" s="19"/>
      <c r="F4" s="18"/>
      <c r="G4" s="20">
        <f t="shared" si="0"/>
        <v>100</v>
      </c>
      <c r="H4" s="18">
        <v>100</v>
      </c>
      <c r="I4" s="18">
        <v>100</v>
      </c>
      <c r="J4" s="18">
        <v>100</v>
      </c>
      <c r="K4" s="18">
        <v>100</v>
      </c>
      <c r="L4" s="18"/>
      <c r="M4" s="18"/>
      <c r="N4" s="18"/>
      <c r="O4" s="21">
        <f t="shared" si="1"/>
        <v>100</v>
      </c>
      <c r="P4" s="22">
        <f t="shared" si="2"/>
        <v>100</v>
      </c>
      <c r="Q4" s="101" t="s">
        <v>420</v>
      </c>
    </row>
    <row r="5" spans="1:17" x14ac:dyDescent="0.2">
      <c r="A5" s="23" t="s">
        <v>57</v>
      </c>
      <c r="B5" s="18">
        <v>100</v>
      </c>
      <c r="C5" s="18">
        <v>100</v>
      </c>
      <c r="D5" s="18">
        <v>100</v>
      </c>
      <c r="E5" s="18"/>
      <c r="F5" s="18"/>
      <c r="G5" s="20">
        <f t="shared" si="0"/>
        <v>100</v>
      </c>
      <c r="H5" s="18">
        <v>100</v>
      </c>
      <c r="I5" s="18">
        <v>100</v>
      </c>
      <c r="J5" s="18">
        <v>100</v>
      </c>
      <c r="K5" s="18">
        <v>100</v>
      </c>
      <c r="L5" s="18"/>
      <c r="M5" s="18"/>
      <c r="N5" s="18"/>
      <c r="O5" s="21">
        <f t="shared" si="1"/>
        <v>100</v>
      </c>
      <c r="P5" s="22">
        <f t="shared" si="2"/>
        <v>100</v>
      </c>
      <c r="Q5" s="101" t="s">
        <v>420</v>
      </c>
    </row>
    <row r="6" spans="1:17" x14ac:dyDescent="0.2">
      <c r="A6" s="24" t="s">
        <v>58</v>
      </c>
      <c r="B6" s="18">
        <v>100</v>
      </c>
      <c r="C6" s="18">
        <v>100</v>
      </c>
      <c r="D6" s="18">
        <v>100</v>
      </c>
      <c r="E6" s="25"/>
      <c r="F6" s="18"/>
      <c r="G6" s="20">
        <f t="shared" si="0"/>
        <v>100</v>
      </c>
      <c r="H6" s="18">
        <v>100</v>
      </c>
      <c r="I6" s="18">
        <v>100</v>
      </c>
      <c r="J6" s="18">
        <v>100</v>
      </c>
      <c r="K6" s="18">
        <v>100</v>
      </c>
      <c r="L6" s="18"/>
      <c r="M6" s="18"/>
      <c r="N6" s="18"/>
      <c r="O6" s="21">
        <f t="shared" si="1"/>
        <v>100</v>
      </c>
      <c r="P6" s="22">
        <f t="shared" si="2"/>
        <v>100</v>
      </c>
      <c r="Q6" s="101" t="s">
        <v>420</v>
      </c>
    </row>
    <row r="7" spans="1:17" x14ac:dyDescent="0.2">
      <c r="A7" s="26" t="s">
        <v>59</v>
      </c>
      <c r="B7" s="27">
        <v>100</v>
      </c>
      <c r="C7" s="27">
        <v>100</v>
      </c>
      <c r="D7" s="27">
        <v>100</v>
      </c>
      <c r="E7" s="27"/>
      <c r="F7" s="27"/>
      <c r="G7" s="28">
        <f t="shared" si="0"/>
        <v>100</v>
      </c>
      <c r="H7" s="27">
        <v>100</v>
      </c>
      <c r="I7" s="27">
        <v>100</v>
      </c>
      <c r="J7" s="27">
        <v>100</v>
      </c>
      <c r="K7" s="27">
        <v>100</v>
      </c>
      <c r="L7" s="27"/>
      <c r="M7" s="27"/>
      <c r="N7" s="27">
        <v>1</v>
      </c>
      <c r="O7" s="29">
        <f t="shared" si="1"/>
        <v>99</v>
      </c>
      <c r="P7" s="30">
        <f t="shared" si="2"/>
        <v>99.5</v>
      </c>
      <c r="Q7" s="102" t="s">
        <v>421</v>
      </c>
    </row>
    <row r="8" spans="1:17" x14ac:dyDescent="0.2">
      <c r="A8" s="31" t="s">
        <v>60</v>
      </c>
      <c r="B8" s="27">
        <v>100</v>
      </c>
      <c r="C8" s="32">
        <v>100</v>
      </c>
      <c r="D8" s="27">
        <v>100</v>
      </c>
      <c r="E8" s="33"/>
      <c r="F8" s="27"/>
      <c r="G8" s="28">
        <f t="shared" si="0"/>
        <v>100</v>
      </c>
      <c r="H8" s="27">
        <v>100</v>
      </c>
      <c r="I8" s="27">
        <v>100</v>
      </c>
      <c r="J8" s="27">
        <v>100</v>
      </c>
      <c r="K8" s="27">
        <v>100</v>
      </c>
      <c r="L8" s="27"/>
      <c r="M8" s="27">
        <v>1</v>
      </c>
      <c r="N8" s="27"/>
      <c r="O8" s="29">
        <f t="shared" si="1"/>
        <v>99</v>
      </c>
      <c r="P8" s="30">
        <f t="shared" si="2"/>
        <v>99.5</v>
      </c>
      <c r="Q8" s="102" t="s">
        <v>421</v>
      </c>
    </row>
    <row r="9" spans="1:17" x14ac:dyDescent="0.2">
      <c r="A9" s="31" t="s">
        <v>61</v>
      </c>
      <c r="B9" s="27">
        <v>100</v>
      </c>
      <c r="C9" s="32">
        <v>100</v>
      </c>
      <c r="D9" s="27">
        <v>100</v>
      </c>
      <c r="E9" s="33"/>
      <c r="F9" s="27"/>
      <c r="G9" s="28">
        <f t="shared" si="0"/>
        <v>100</v>
      </c>
      <c r="H9" s="27">
        <v>100</v>
      </c>
      <c r="I9" s="27">
        <v>100</v>
      </c>
      <c r="J9" s="27">
        <v>100</v>
      </c>
      <c r="K9" s="27">
        <v>100</v>
      </c>
      <c r="L9" s="27">
        <v>1</v>
      </c>
      <c r="M9" s="27"/>
      <c r="N9" s="27"/>
      <c r="O9" s="29">
        <f t="shared" si="1"/>
        <v>99</v>
      </c>
      <c r="P9" s="30">
        <f t="shared" si="2"/>
        <v>99.5</v>
      </c>
      <c r="Q9" s="102" t="s">
        <v>421</v>
      </c>
    </row>
    <row r="10" spans="1:17" x14ac:dyDescent="0.2">
      <c r="A10" s="31" t="s">
        <v>62</v>
      </c>
      <c r="B10" s="27">
        <v>100</v>
      </c>
      <c r="C10" s="27">
        <v>100</v>
      </c>
      <c r="D10" s="27">
        <v>100</v>
      </c>
      <c r="E10" s="33"/>
      <c r="F10" s="27"/>
      <c r="G10" s="28">
        <f t="shared" si="0"/>
        <v>100</v>
      </c>
      <c r="H10" s="27">
        <v>100</v>
      </c>
      <c r="I10" s="27">
        <v>100</v>
      </c>
      <c r="J10" s="27">
        <v>100</v>
      </c>
      <c r="K10" s="27">
        <v>100</v>
      </c>
      <c r="L10" s="27">
        <v>1</v>
      </c>
      <c r="M10" s="27"/>
      <c r="N10" s="27"/>
      <c r="O10" s="29">
        <f t="shared" si="1"/>
        <v>99</v>
      </c>
      <c r="P10" s="30">
        <f t="shared" si="2"/>
        <v>99.5</v>
      </c>
      <c r="Q10" s="102" t="s">
        <v>421</v>
      </c>
    </row>
    <row r="11" spans="1:17" x14ac:dyDescent="0.2">
      <c r="A11" s="31" t="s">
        <v>63</v>
      </c>
      <c r="B11" s="27">
        <v>100</v>
      </c>
      <c r="C11" s="27">
        <v>100</v>
      </c>
      <c r="D11" s="27">
        <v>100</v>
      </c>
      <c r="E11" s="33"/>
      <c r="F11" s="27"/>
      <c r="G11" s="28">
        <f t="shared" si="0"/>
        <v>100</v>
      </c>
      <c r="H11" s="27">
        <v>100</v>
      </c>
      <c r="I11" s="27">
        <v>100</v>
      </c>
      <c r="J11" s="27">
        <v>100</v>
      </c>
      <c r="K11" s="27">
        <v>100</v>
      </c>
      <c r="L11" s="27"/>
      <c r="M11" s="27"/>
      <c r="N11" s="27">
        <v>1</v>
      </c>
      <c r="O11" s="29">
        <f t="shared" si="1"/>
        <v>99</v>
      </c>
      <c r="P11" s="30">
        <f t="shared" si="2"/>
        <v>99.5</v>
      </c>
      <c r="Q11" s="102" t="s">
        <v>421</v>
      </c>
    </row>
    <row r="12" spans="1:17" x14ac:dyDescent="0.2">
      <c r="A12" s="34" t="s">
        <v>64</v>
      </c>
      <c r="B12" s="27">
        <v>100</v>
      </c>
      <c r="C12" s="27">
        <v>100</v>
      </c>
      <c r="D12" s="27">
        <v>100</v>
      </c>
      <c r="E12" s="35"/>
      <c r="F12" s="27"/>
      <c r="G12" s="28">
        <f t="shared" si="0"/>
        <v>100</v>
      </c>
      <c r="H12" s="27">
        <v>100</v>
      </c>
      <c r="I12" s="27">
        <v>100</v>
      </c>
      <c r="J12" s="27">
        <v>100</v>
      </c>
      <c r="K12" s="27">
        <v>100</v>
      </c>
      <c r="L12" s="27"/>
      <c r="M12" s="27"/>
      <c r="N12" s="27">
        <v>1</v>
      </c>
      <c r="O12" s="29">
        <f t="shared" si="1"/>
        <v>99</v>
      </c>
      <c r="P12" s="30">
        <f t="shared" si="2"/>
        <v>99.5</v>
      </c>
      <c r="Q12" s="102" t="s">
        <v>421</v>
      </c>
    </row>
    <row r="13" spans="1:17" x14ac:dyDescent="0.2">
      <c r="A13" s="26" t="s">
        <v>65</v>
      </c>
      <c r="B13" s="27">
        <v>100</v>
      </c>
      <c r="C13" s="32">
        <v>100</v>
      </c>
      <c r="D13" s="27">
        <v>100</v>
      </c>
      <c r="E13" s="27"/>
      <c r="F13" s="27"/>
      <c r="G13" s="28">
        <f t="shared" si="0"/>
        <v>100</v>
      </c>
      <c r="H13" s="27">
        <v>100</v>
      </c>
      <c r="I13" s="27">
        <v>100</v>
      </c>
      <c r="J13" s="27">
        <v>100</v>
      </c>
      <c r="K13" s="27">
        <v>100</v>
      </c>
      <c r="L13" s="27"/>
      <c r="M13" s="27"/>
      <c r="N13" s="27">
        <v>1</v>
      </c>
      <c r="O13" s="29">
        <f t="shared" si="1"/>
        <v>99</v>
      </c>
      <c r="P13" s="30">
        <f t="shared" si="2"/>
        <v>99.5</v>
      </c>
      <c r="Q13" s="102" t="s">
        <v>421</v>
      </c>
    </row>
    <row r="14" spans="1:17" x14ac:dyDescent="0.2">
      <c r="A14" s="26" t="s">
        <v>66</v>
      </c>
      <c r="B14" s="27">
        <v>100</v>
      </c>
      <c r="C14" s="27">
        <v>100</v>
      </c>
      <c r="D14" s="27">
        <v>100</v>
      </c>
      <c r="E14" s="27"/>
      <c r="F14" s="27"/>
      <c r="G14" s="28">
        <f t="shared" si="0"/>
        <v>100</v>
      </c>
      <c r="H14" s="27">
        <v>100</v>
      </c>
      <c r="I14" s="27">
        <v>100</v>
      </c>
      <c r="J14" s="27">
        <v>100</v>
      </c>
      <c r="K14" s="27">
        <v>100</v>
      </c>
      <c r="L14" s="27"/>
      <c r="M14" s="27">
        <v>1</v>
      </c>
      <c r="N14" s="27"/>
      <c r="O14" s="29">
        <f t="shared" si="1"/>
        <v>99</v>
      </c>
      <c r="P14" s="30">
        <f t="shared" si="2"/>
        <v>99.5</v>
      </c>
      <c r="Q14" s="102" t="s">
        <v>421</v>
      </c>
    </row>
    <row r="15" spans="1:17" x14ac:dyDescent="0.2">
      <c r="A15" s="26" t="s">
        <v>67</v>
      </c>
      <c r="B15" s="27">
        <v>100</v>
      </c>
      <c r="C15" s="27">
        <v>100</v>
      </c>
      <c r="D15" s="27">
        <v>100</v>
      </c>
      <c r="E15" s="27"/>
      <c r="F15" s="27"/>
      <c r="G15" s="28">
        <f t="shared" si="0"/>
        <v>100</v>
      </c>
      <c r="H15" s="27">
        <v>100</v>
      </c>
      <c r="I15" s="27">
        <v>100</v>
      </c>
      <c r="J15" s="27">
        <v>100</v>
      </c>
      <c r="K15" s="27">
        <v>100</v>
      </c>
      <c r="L15" s="27"/>
      <c r="M15" s="27"/>
      <c r="N15" s="27">
        <v>1</v>
      </c>
      <c r="O15" s="29">
        <f t="shared" si="1"/>
        <v>99</v>
      </c>
      <c r="P15" s="30">
        <f t="shared" si="2"/>
        <v>99.5</v>
      </c>
      <c r="Q15" s="102" t="s">
        <v>421</v>
      </c>
    </row>
    <row r="16" spans="1:17" x14ac:dyDescent="0.2">
      <c r="A16" s="31" t="s">
        <v>68</v>
      </c>
      <c r="B16" s="27">
        <v>100</v>
      </c>
      <c r="C16" s="27">
        <v>100</v>
      </c>
      <c r="D16" s="27">
        <v>100</v>
      </c>
      <c r="E16" s="33"/>
      <c r="F16" s="27"/>
      <c r="G16" s="28">
        <f t="shared" si="0"/>
        <v>100</v>
      </c>
      <c r="H16" s="27">
        <v>100</v>
      </c>
      <c r="I16" s="27">
        <v>100</v>
      </c>
      <c r="J16" s="27">
        <v>100</v>
      </c>
      <c r="K16" s="27">
        <v>100</v>
      </c>
      <c r="L16" s="27"/>
      <c r="M16" s="27"/>
      <c r="N16" s="27">
        <v>1</v>
      </c>
      <c r="O16" s="29">
        <f t="shared" si="1"/>
        <v>99</v>
      </c>
      <c r="P16" s="30">
        <f t="shared" si="2"/>
        <v>99.5</v>
      </c>
      <c r="Q16" s="102" t="s">
        <v>421</v>
      </c>
    </row>
    <row r="17" spans="1:17" x14ac:dyDescent="0.2">
      <c r="A17" s="31" t="s">
        <v>69</v>
      </c>
      <c r="B17" s="27">
        <v>100</v>
      </c>
      <c r="C17" s="27">
        <v>100</v>
      </c>
      <c r="D17" s="27">
        <v>100</v>
      </c>
      <c r="E17" s="33"/>
      <c r="F17" s="27"/>
      <c r="G17" s="28">
        <f t="shared" si="0"/>
        <v>100</v>
      </c>
      <c r="H17" s="27">
        <v>100</v>
      </c>
      <c r="I17" s="27">
        <v>100</v>
      </c>
      <c r="J17" s="27">
        <v>100</v>
      </c>
      <c r="K17" s="27">
        <v>100</v>
      </c>
      <c r="L17" s="27"/>
      <c r="M17" s="27">
        <v>1</v>
      </c>
      <c r="N17" s="27"/>
      <c r="O17" s="29">
        <f t="shared" si="1"/>
        <v>99</v>
      </c>
      <c r="P17" s="30">
        <f t="shared" si="2"/>
        <v>99.5</v>
      </c>
      <c r="Q17" s="102" t="s">
        <v>421</v>
      </c>
    </row>
    <row r="18" spans="1:17" x14ac:dyDescent="0.2">
      <c r="A18" s="31" t="s">
        <v>70</v>
      </c>
      <c r="B18" s="27">
        <v>100</v>
      </c>
      <c r="C18" s="27">
        <v>100</v>
      </c>
      <c r="D18" s="27">
        <v>100</v>
      </c>
      <c r="E18" s="33"/>
      <c r="F18" s="27"/>
      <c r="G18" s="28">
        <f t="shared" si="0"/>
        <v>100</v>
      </c>
      <c r="H18" s="27">
        <v>100</v>
      </c>
      <c r="I18" s="27">
        <v>100</v>
      </c>
      <c r="J18" s="27">
        <v>100</v>
      </c>
      <c r="K18" s="27">
        <v>100</v>
      </c>
      <c r="L18" s="27"/>
      <c r="M18" s="27">
        <v>1</v>
      </c>
      <c r="N18" s="27"/>
      <c r="O18" s="29">
        <f t="shared" si="1"/>
        <v>99</v>
      </c>
      <c r="P18" s="30">
        <f t="shared" si="2"/>
        <v>99.5</v>
      </c>
      <c r="Q18" s="102" t="s">
        <v>421</v>
      </c>
    </row>
    <row r="19" spans="1:17" x14ac:dyDescent="0.2">
      <c r="A19" s="31" t="s">
        <v>71</v>
      </c>
      <c r="B19" s="27">
        <v>100</v>
      </c>
      <c r="C19" s="32">
        <v>100</v>
      </c>
      <c r="D19" s="27">
        <v>100</v>
      </c>
      <c r="E19" s="33"/>
      <c r="F19" s="27"/>
      <c r="G19" s="28">
        <f t="shared" si="0"/>
        <v>100</v>
      </c>
      <c r="H19" s="27">
        <v>100</v>
      </c>
      <c r="I19" s="27">
        <v>100</v>
      </c>
      <c r="J19" s="27">
        <v>100</v>
      </c>
      <c r="K19" s="27">
        <v>100</v>
      </c>
      <c r="L19" s="27"/>
      <c r="M19" s="27">
        <v>1</v>
      </c>
      <c r="N19" s="27"/>
      <c r="O19" s="29">
        <f t="shared" si="1"/>
        <v>99</v>
      </c>
      <c r="P19" s="30">
        <f t="shared" si="2"/>
        <v>99.5</v>
      </c>
      <c r="Q19" s="102" t="s">
        <v>421</v>
      </c>
    </row>
    <row r="20" spans="1:17" x14ac:dyDescent="0.2">
      <c r="A20" s="31" t="s">
        <v>72</v>
      </c>
      <c r="B20" s="27">
        <v>100</v>
      </c>
      <c r="C20" s="32">
        <v>100</v>
      </c>
      <c r="D20" s="27">
        <v>100</v>
      </c>
      <c r="E20" s="33"/>
      <c r="F20" s="27"/>
      <c r="G20" s="28">
        <f t="shared" si="0"/>
        <v>100</v>
      </c>
      <c r="H20" s="27">
        <v>100</v>
      </c>
      <c r="I20" s="27">
        <v>100</v>
      </c>
      <c r="J20" s="27">
        <v>100</v>
      </c>
      <c r="K20" s="27">
        <v>100</v>
      </c>
      <c r="L20" s="27"/>
      <c r="M20" s="27"/>
      <c r="N20" s="27">
        <v>1</v>
      </c>
      <c r="O20" s="29">
        <f t="shared" si="1"/>
        <v>99</v>
      </c>
      <c r="P20" s="30">
        <f t="shared" si="2"/>
        <v>99.5</v>
      </c>
      <c r="Q20" s="102" t="s">
        <v>421</v>
      </c>
    </row>
    <row r="21" spans="1:17" x14ac:dyDescent="0.2">
      <c r="A21" s="31" t="s">
        <v>73</v>
      </c>
      <c r="B21" s="27">
        <v>100</v>
      </c>
      <c r="C21" s="27">
        <v>100</v>
      </c>
      <c r="D21" s="27">
        <v>100</v>
      </c>
      <c r="E21" s="33"/>
      <c r="F21" s="27"/>
      <c r="G21" s="28">
        <f t="shared" si="0"/>
        <v>100</v>
      </c>
      <c r="H21" s="27">
        <v>100</v>
      </c>
      <c r="I21" s="27">
        <v>100</v>
      </c>
      <c r="J21" s="27">
        <v>100</v>
      </c>
      <c r="K21" s="27">
        <v>100</v>
      </c>
      <c r="L21" s="27"/>
      <c r="M21" s="27"/>
      <c r="N21" s="27">
        <v>2</v>
      </c>
      <c r="O21" s="29">
        <f t="shared" si="1"/>
        <v>98</v>
      </c>
      <c r="P21" s="30">
        <f t="shared" si="2"/>
        <v>99</v>
      </c>
      <c r="Q21" s="102" t="s">
        <v>421</v>
      </c>
    </row>
    <row r="22" spans="1:17" x14ac:dyDescent="0.2">
      <c r="A22" s="26" t="s">
        <v>74</v>
      </c>
      <c r="B22" s="27">
        <v>100</v>
      </c>
      <c r="C22" s="27">
        <v>100</v>
      </c>
      <c r="D22" s="27">
        <v>100</v>
      </c>
      <c r="E22" s="27"/>
      <c r="F22" s="27"/>
      <c r="G22" s="28">
        <f t="shared" si="0"/>
        <v>100</v>
      </c>
      <c r="H22" s="27">
        <v>100</v>
      </c>
      <c r="I22" s="27">
        <v>100</v>
      </c>
      <c r="J22" s="27">
        <v>100</v>
      </c>
      <c r="K22" s="27">
        <v>100</v>
      </c>
      <c r="L22" s="27">
        <v>2</v>
      </c>
      <c r="M22" s="27"/>
      <c r="N22" s="27"/>
      <c r="O22" s="29">
        <f t="shared" si="1"/>
        <v>98</v>
      </c>
      <c r="P22" s="30">
        <f t="shared" si="2"/>
        <v>99</v>
      </c>
      <c r="Q22" s="102" t="s">
        <v>421</v>
      </c>
    </row>
    <row r="23" spans="1:17" x14ac:dyDescent="0.2">
      <c r="A23" s="31" t="s">
        <v>75</v>
      </c>
      <c r="B23" s="27">
        <v>100</v>
      </c>
      <c r="C23" s="27">
        <v>100</v>
      </c>
      <c r="D23" s="27">
        <v>100</v>
      </c>
      <c r="E23" s="33"/>
      <c r="F23" s="27"/>
      <c r="G23" s="28">
        <f t="shared" si="0"/>
        <v>100</v>
      </c>
      <c r="H23" s="27">
        <v>100</v>
      </c>
      <c r="I23" s="27">
        <v>100</v>
      </c>
      <c r="J23" s="27">
        <v>100</v>
      </c>
      <c r="K23" s="27">
        <v>100</v>
      </c>
      <c r="L23" s="27"/>
      <c r="M23" s="27"/>
      <c r="N23" s="27">
        <v>2</v>
      </c>
      <c r="O23" s="29">
        <f t="shared" si="1"/>
        <v>98</v>
      </c>
      <c r="P23" s="30">
        <f t="shared" si="2"/>
        <v>99</v>
      </c>
      <c r="Q23" s="102" t="s">
        <v>421</v>
      </c>
    </row>
    <row r="24" spans="1:17" x14ac:dyDescent="0.2">
      <c r="A24" s="31" t="s">
        <v>76</v>
      </c>
      <c r="B24" s="27">
        <v>100</v>
      </c>
      <c r="C24" s="27">
        <v>100</v>
      </c>
      <c r="D24" s="27">
        <v>100</v>
      </c>
      <c r="E24" s="33"/>
      <c r="F24" s="27"/>
      <c r="G24" s="28">
        <f t="shared" si="0"/>
        <v>100</v>
      </c>
      <c r="H24" s="27">
        <v>100</v>
      </c>
      <c r="I24" s="27">
        <v>100</v>
      </c>
      <c r="J24" s="27">
        <v>100</v>
      </c>
      <c r="K24" s="27">
        <v>100</v>
      </c>
      <c r="L24" s="27"/>
      <c r="M24" s="27">
        <v>2</v>
      </c>
      <c r="N24" s="27"/>
      <c r="O24" s="29">
        <f t="shared" si="1"/>
        <v>98</v>
      </c>
      <c r="P24" s="30">
        <f t="shared" si="2"/>
        <v>99</v>
      </c>
      <c r="Q24" s="102" t="s">
        <v>421</v>
      </c>
    </row>
    <row r="25" spans="1:17" x14ac:dyDescent="0.2">
      <c r="A25" s="36" t="s">
        <v>77</v>
      </c>
      <c r="B25" s="37">
        <v>100</v>
      </c>
      <c r="C25" s="38">
        <v>100</v>
      </c>
      <c r="D25" s="37">
        <v>100</v>
      </c>
      <c r="E25" s="37"/>
      <c r="F25" s="37"/>
      <c r="G25" s="39">
        <f t="shared" si="0"/>
        <v>100</v>
      </c>
      <c r="H25" s="37">
        <v>100</v>
      </c>
      <c r="I25" s="37">
        <v>100</v>
      </c>
      <c r="J25" s="37">
        <v>100</v>
      </c>
      <c r="K25" s="37">
        <v>100</v>
      </c>
      <c r="L25" s="37"/>
      <c r="M25" s="37">
        <v>2</v>
      </c>
      <c r="N25" s="37">
        <v>1</v>
      </c>
      <c r="O25" s="40">
        <f t="shared" si="1"/>
        <v>97</v>
      </c>
      <c r="P25" s="41">
        <f t="shared" si="2"/>
        <v>98.5</v>
      </c>
      <c r="Q25" s="103" t="s">
        <v>422</v>
      </c>
    </row>
    <row r="26" spans="1:17" x14ac:dyDescent="0.2">
      <c r="A26" s="36" t="s">
        <v>78</v>
      </c>
      <c r="B26" s="37">
        <v>100</v>
      </c>
      <c r="C26" s="37">
        <v>100</v>
      </c>
      <c r="D26" s="37">
        <v>100</v>
      </c>
      <c r="E26" s="37"/>
      <c r="F26" s="37"/>
      <c r="G26" s="39">
        <f t="shared" si="0"/>
        <v>100</v>
      </c>
      <c r="H26" s="37">
        <v>100</v>
      </c>
      <c r="I26" s="37">
        <v>100</v>
      </c>
      <c r="J26" s="37">
        <v>100</v>
      </c>
      <c r="K26" s="37">
        <v>100</v>
      </c>
      <c r="L26" s="37">
        <v>1</v>
      </c>
      <c r="M26" s="37">
        <v>2</v>
      </c>
      <c r="N26" s="37"/>
      <c r="O26" s="40">
        <f t="shared" si="1"/>
        <v>97</v>
      </c>
      <c r="P26" s="41">
        <f t="shared" si="2"/>
        <v>98.5</v>
      </c>
      <c r="Q26" s="103" t="s">
        <v>422</v>
      </c>
    </row>
    <row r="27" spans="1:17" x14ac:dyDescent="0.2">
      <c r="A27" s="42" t="s">
        <v>79</v>
      </c>
      <c r="B27" s="37">
        <v>100</v>
      </c>
      <c r="C27" s="37">
        <v>100</v>
      </c>
      <c r="D27" s="37">
        <v>100</v>
      </c>
      <c r="E27" s="43"/>
      <c r="F27" s="37"/>
      <c r="G27" s="39">
        <f t="shared" si="0"/>
        <v>100</v>
      </c>
      <c r="H27" s="37">
        <v>100</v>
      </c>
      <c r="I27" s="37">
        <v>100</v>
      </c>
      <c r="J27" s="37">
        <v>100</v>
      </c>
      <c r="K27" s="37">
        <v>100</v>
      </c>
      <c r="L27" s="37"/>
      <c r="M27" s="37">
        <v>2</v>
      </c>
      <c r="N27" s="37">
        <v>1</v>
      </c>
      <c r="O27" s="40">
        <f t="shared" si="1"/>
        <v>97</v>
      </c>
      <c r="P27" s="41">
        <f t="shared" si="2"/>
        <v>98.5</v>
      </c>
      <c r="Q27" s="103" t="s">
        <v>422</v>
      </c>
    </row>
    <row r="28" spans="1:17" x14ac:dyDescent="0.2">
      <c r="A28" s="42" t="s">
        <v>80</v>
      </c>
      <c r="B28" s="37">
        <v>100</v>
      </c>
      <c r="C28" s="37">
        <v>100</v>
      </c>
      <c r="D28" s="37">
        <v>100</v>
      </c>
      <c r="E28" s="43"/>
      <c r="F28" s="37"/>
      <c r="G28" s="39">
        <f t="shared" si="0"/>
        <v>100</v>
      </c>
      <c r="H28" s="37">
        <v>100</v>
      </c>
      <c r="I28" s="37">
        <v>100</v>
      </c>
      <c r="J28" s="37">
        <v>100</v>
      </c>
      <c r="K28" s="37">
        <v>100</v>
      </c>
      <c r="L28" s="37">
        <v>1</v>
      </c>
      <c r="M28" s="37"/>
      <c r="N28" s="37">
        <v>2</v>
      </c>
      <c r="O28" s="40">
        <f t="shared" si="1"/>
        <v>97</v>
      </c>
      <c r="P28" s="41">
        <f t="shared" si="2"/>
        <v>98.5</v>
      </c>
      <c r="Q28" s="103" t="s">
        <v>422</v>
      </c>
    </row>
    <row r="29" spans="1:17" x14ac:dyDescent="0.2">
      <c r="A29" s="44" t="s">
        <v>81</v>
      </c>
      <c r="B29" s="37">
        <v>100</v>
      </c>
      <c r="C29" s="37">
        <v>100</v>
      </c>
      <c r="D29" s="37">
        <v>100</v>
      </c>
      <c r="E29" s="45"/>
      <c r="F29" s="37"/>
      <c r="G29" s="39">
        <f t="shared" si="0"/>
        <v>100</v>
      </c>
      <c r="H29" s="37">
        <v>100</v>
      </c>
      <c r="I29" s="37">
        <v>100</v>
      </c>
      <c r="J29" s="37">
        <v>100</v>
      </c>
      <c r="K29" s="37">
        <v>100</v>
      </c>
      <c r="L29" s="37"/>
      <c r="M29" s="37">
        <v>2</v>
      </c>
      <c r="N29" s="37">
        <v>1</v>
      </c>
      <c r="O29" s="40">
        <f t="shared" si="1"/>
        <v>97</v>
      </c>
      <c r="P29" s="41">
        <f t="shared" si="2"/>
        <v>98.5</v>
      </c>
      <c r="Q29" s="103" t="s">
        <v>422</v>
      </c>
    </row>
    <row r="30" spans="1:17" x14ac:dyDescent="0.2">
      <c r="A30" s="36" t="s">
        <v>82</v>
      </c>
      <c r="B30" s="37">
        <v>100</v>
      </c>
      <c r="C30" s="38">
        <v>100</v>
      </c>
      <c r="D30" s="37">
        <v>100</v>
      </c>
      <c r="E30" s="45"/>
      <c r="F30" s="37"/>
      <c r="G30" s="39">
        <f t="shared" si="0"/>
        <v>100</v>
      </c>
      <c r="H30" s="37">
        <v>100</v>
      </c>
      <c r="I30" s="37">
        <v>100</v>
      </c>
      <c r="J30" s="37">
        <v>100</v>
      </c>
      <c r="K30" s="37">
        <v>100</v>
      </c>
      <c r="L30" s="37"/>
      <c r="M30" s="37">
        <v>3</v>
      </c>
      <c r="N30" s="37"/>
      <c r="O30" s="40">
        <f t="shared" si="1"/>
        <v>97</v>
      </c>
      <c r="P30" s="41">
        <f t="shared" si="2"/>
        <v>98.5</v>
      </c>
      <c r="Q30" s="103" t="s">
        <v>422</v>
      </c>
    </row>
    <row r="31" spans="1:17" x14ac:dyDescent="0.2">
      <c r="A31" s="42" t="s">
        <v>83</v>
      </c>
      <c r="B31" s="37">
        <v>100</v>
      </c>
      <c r="C31" s="37">
        <v>100</v>
      </c>
      <c r="D31" s="37">
        <v>100</v>
      </c>
      <c r="E31" s="43"/>
      <c r="F31" s="37"/>
      <c r="G31" s="39">
        <f t="shared" si="0"/>
        <v>100</v>
      </c>
      <c r="H31" s="37">
        <v>100</v>
      </c>
      <c r="I31" s="37">
        <v>100</v>
      </c>
      <c r="J31" s="37">
        <v>100</v>
      </c>
      <c r="K31" s="37">
        <v>100</v>
      </c>
      <c r="L31" s="37">
        <v>2</v>
      </c>
      <c r="M31" s="37"/>
      <c r="N31" s="37">
        <v>1</v>
      </c>
      <c r="O31" s="40">
        <f t="shared" si="1"/>
        <v>97</v>
      </c>
      <c r="P31" s="41">
        <f t="shared" si="2"/>
        <v>98.5</v>
      </c>
      <c r="Q31" s="103" t="s">
        <v>422</v>
      </c>
    </row>
    <row r="32" spans="1:17" x14ac:dyDescent="0.2">
      <c r="A32" s="42" t="s">
        <v>84</v>
      </c>
      <c r="B32" s="37">
        <v>100</v>
      </c>
      <c r="C32" s="37">
        <v>100</v>
      </c>
      <c r="D32" s="37">
        <v>100</v>
      </c>
      <c r="E32" s="43"/>
      <c r="F32" s="37"/>
      <c r="G32" s="39">
        <f t="shared" si="0"/>
        <v>100</v>
      </c>
      <c r="H32" s="37">
        <v>100</v>
      </c>
      <c r="I32" s="37">
        <v>100</v>
      </c>
      <c r="J32" s="37">
        <v>100</v>
      </c>
      <c r="K32" s="37">
        <v>100</v>
      </c>
      <c r="L32" s="37"/>
      <c r="M32" s="37">
        <v>2</v>
      </c>
      <c r="N32" s="37">
        <v>1</v>
      </c>
      <c r="O32" s="40">
        <f t="shared" si="1"/>
        <v>97</v>
      </c>
      <c r="P32" s="41">
        <f t="shared" si="2"/>
        <v>98.5</v>
      </c>
      <c r="Q32" s="103" t="s">
        <v>422</v>
      </c>
    </row>
    <row r="33" spans="1:17" x14ac:dyDescent="0.2">
      <c r="A33" s="42" t="s">
        <v>85</v>
      </c>
      <c r="B33" s="37">
        <v>100</v>
      </c>
      <c r="C33" s="38">
        <v>100</v>
      </c>
      <c r="D33" s="37">
        <v>100</v>
      </c>
      <c r="E33" s="43"/>
      <c r="F33" s="37"/>
      <c r="G33" s="39">
        <f t="shared" si="0"/>
        <v>100</v>
      </c>
      <c r="H33" s="37">
        <v>100</v>
      </c>
      <c r="I33" s="37">
        <v>100</v>
      </c>
      <c r="J33" s="37">
        <v>100</v>
      </c>
      <c r="K33" s="37">
        <v>100</v>
      </c>
      <c r="L33" s="37"/>
      <c r="M33" s="37">
        <v>2</v>
      </c>
      <c r="N33" s="37">
        <v>1</v>
      </c>
      <c r="O33" s="40">
        <f t="shared" si="1"/>
        <v>97</v>
      </c>
      <c r="P33" s="41">
        <f t="shared" si="2"/>
        <v>98.5</v>
      </c>
      <c r="Q33" s="103" t="s">
        <v>422</v>
      </c>
    </row>
    <row r="34" spans="1:17" x14ac:dyDescent="0.2">
      <c r="A34" s="42" t="s">
        <v>86</v>
      </c>
      <c r="B34" s="37">
        <v>100</v>
      </c>
      <c r="C34" s="38">
        <v>100</v>
      </c>
      <c r="D34" s="37">
        <v>100</v>
      </c>
      <c r="E34" s="43"/>
      <c r="F34" s="37"/>
      <c r="G34" s="39">
        <f t="shared" si="0"/>
        <v>100</v>
      </c>
      <c r="H34" s="37">
        <v>100</v>
      </c>
      <c r="I34" s="37">
        <v>100</v>
      </c>
      <c r="J34" s="37">
        <v>100</v>
      </c>
      <c r="K34" s="37">
        <v>100</v>
      </c>
      <c r="L34" s="37"/>
      <c r="M34" s="37">
        <v>1</v>
      </c>
      <c r="N34" s="37">
        <v>2</v>
      </c>
      <c r="O34" s="40">
        <f t="shared" si="1"/>
        <v>97</v>
      </c>
      <c r="P34" s="41">
        <f t="shared" si="2"/>
        <v>98.5</v>
      </c>
      <c r="Q34" s="103" t="s">
        <v>422</v>
      </c>
    </row>
    <row r="35" spans="1:17" x14ac:dyDescent="0.2">
      <c r="A35" s="42" t="s">
        <v>87</v>
      </c>
      <c r="B35" s="37">
        <v>100</v>
      </c>
      <c r="C35" s="37">
        <v>100</v>
      </c>
      <c r="D35" s="37">
        <v>100</v>
      </c>
      <c r="E35" s="43"/>
      <c r="F35" s="37"/>
      <c r="G35" s="39">
        <f t="shared" ref="G35:G66" si="3">AVERAGE(B35:D35)-E35-F35</f>
        <v>100</v>
      </c>
      <c r="H35" s="37">
        <v>100</v>
      </c>
      <c r="I35" s="37">
        <v>100</v>
      </c>
      <c r="J35" s="37">
        <v>100</v>
      </c>
      <c r="K35" s="37">
        <v>100</v>
      </c>
      <c r="L35" s="37"/>
      <c r="M35" s="37">
        <v>3</v>
      </c>
      <c r="N35" s="37"/>
      <c r="O35" s="40">
        <f t="shared" ref="O35:O66" si="4">AVERAGE(H35:K35)-L35-M35-N35</f>
        <v>97</v>
      </c>
      <c r="P35" s="41">
        <f t="shared" ref="P35:P66" si="5">(G35+O35)/2</f>
        <v>98.5</v>
      </c>
      <c r="Q35" s="103" t="s">
        <v>422</v>
      </c>
    </row>
    <row r="36" spans="1:17" x14ac:dyDescent="0.2">
      <c r="A36" s="44" t="s">
        <v>88</v>
      </c>
      <c r="B36" s="37">
        <v>90</v>
      </c>
      <c r="C36" s="37">
        <v>100</v>
      </c>
      <c r="D36" s="37">
        <v>100</v>
      </c>
      <c r="E36" s="45"/>
      <c r="F36" s="37"/>
      <c r="G36" s="39">
        <f t="shared" si="3"/>
        <v>96.666666666666671</v>
      </c>
      <c r="H36" s="37">
        <v>100</v>
      </c>
      <c r="I36" s="37">
        <v>100</v>
      </c>
      <c r="J36" s="37">
        <v>100</v>
      </c>
      <c r="K36" s="37">
        <v>100</v>
      </c>
      <c r="L36" s="37"/>
      <c r="M36" s="37"/>
      <c r="N36" s="37"/>
      <c r="O36" s="40">
        <f t="shared" si="4"/>
        <v>100</v>
      </c>
      <c r="P36" s="41">
        <f t="shared" si="5"/>
        <v>98.333333333333343</v>
      </c>
      <c r="Q36" s="103" t="s">
        <v>422</v>
      </c>
    </row>
    <row r="37" spans="1:17" x14ac:dyDescent="0.2">
      <c r="A37" s="42" t="s">
        <v>89</v>
      </c>
      <c r="B37" s="37">
        <v>100</v>
      </c>
      <c r="C37" s="37">
        <v>90</v>
      </c>
      <c r="D37" s="37">
        <v>100</v>
      </c>
      <c r="E37" s="43"/>
      <c r="F37" s="37"/>
      <c r="G37" s="39">
        <f t="shared" si="3"/>
        <v>96.666666666666671</v>
      </c>
      <c r="H37" s="37">
        <v>100</v>
      </c>
      <c r="I37" s="37">
        <v>100</v>
      </c>
      <c r="J37" s="37">
        <v>100</v>
      </c>
      <c r="K37" s="37">
        <v>100</v>
      </c>
      <c r="L37" s="37"/>
      <c r="M37" s="37"/>
      <c r="N37" s="37"/>
      <c r="O37" s="40">
        <f t="shared" si="4"/>
        <v>100</v>
      </c>
      <c r="P37" s="41">
        <f t="shared" si="5"/>
        <v>98.333333333333343</v>
      </c>
      <c r="Q37" s="103" t="s">
        <v>422</v>
      </c>
    </row>
    <row r="38" spans="1:17" x14ac:dyDescent="0.2">
      <c r="A38" s="42" t="s">
        <v>90</v>
      </c>
      <c r="B38" s="37">
        <v>100</v>
      </c>
      <c r="C38" s="37">
        <v>100</v>
      </c>
      <c r="D38" s="37">
        <v>90</v>
      </c>
      <c r="E38" s="43"/>
      <c r="F38" s="37"/>
      <c r="G38" s="39">
        <f t="shared" si="3"/>
        <v>96.666666666666671</v>
      </c>
      <c r="H38" s="37">
        <v>100</v>
      </c>
      <c r="I38" s="37">
        <v>100</v>
      </c>
      <c r="J38" s="37">
        <v>100</v>
      </c>
      <c r="K38" s="37">
        <v>100</v>
      </c>
      <c r="L38" s="37"/>
      <c r="M38" s="37"/>
      <c r="N38" s="37"/>
      <c r="O38" s="40">
        <f t="shared" si="4"/>
        <v>100</v>
      </c>
      <c r="P38" s="41">
        <f t="shared" si="5"/>
        <v>98.333333333333343</v>
      </c>
      <c r="Q38" s="103" t="s">
        <v>422</v>
      </c>
    </row>
    <row r="39" spans="1:17" x14ac:dyDescent="0.2">
      <c r="A39" s="42" t="s">
        <v>91</v>
      </c>
      <c r="B39" s="37">
        <v>100</v>
      </c>
      <c r="C39" s="38">
        <v>100</v>
      </c>
      <c r="D39" s="37">
        <v>90</v>
      </c>
      <c r="E39" s="43"/>
      <c r="F39" s="37"/>
      <c r="G39" s="39">
        <f t="shared" si="3"/>
        <v>96.666666666666671</v>
      </c>
      <c r="H39" s="37">
        <v>100</v>
      </c>
      <c r="I39" s="37">
        <v>100</v>
      </c>
      <c r="J39" s="37">
        <v>100</v>
      </c>
      <c r="K39" s="37">
        <v>100</v>
      </c>
      <c r="L39" s="37"/>
      <c r="M39" s="37"/>
      <c r="N39" s="37"/>
      <c r="O39" s="40">
        <f t="shared" si="4"/>
        <v>100</v>
      </c>
      <c r="P39" s="41">
        <f t="shared" si="5"/>
        <v>98.333333333333343</v>
      </c>
      <c r="Q39" s="103" t="s">
        <v>422</v>
      </c>
    </row>
    <row r="40" spans="1:17" x14ac:dyDescent="0.2">
      <c r="A40" s="42" t="s">
        <v>92</v>
      </c>
      <c r="B40" s="37">
        <v>100</v>
      </c>
      <c r="C40" s="37">
        <v>100</v>
      </c>
      <c r="D40" s="37">
        <v>100</v>
      </c>
      <c r="E40" s="43"/>
      <c r="F40" s="37"/>
      <c r="G40" s="39">
        <f t="shared" si="3"/>
        <v>100</v>
      </c>
      <c r="H40" s="37">
        <v>100</v>
      </c>
      <c r="I40" s="37">
        <v>100</v>
      </c>
      <c r="J40" s="37">
        <v>100</v>
      </c>
      <c r="K40" s="37">
        <v>100</v>
      </c>
      <c r="L40" s="37"/>
      <c r="M40" s="37"/>
      <c r="N40" s="37">
        <v>4</v>
      </c>
      <c r="O40" s="40">
        <f t="shared" si="4"/>
        <v>96</v>
      </c>
      <c r="P40" s="41">
        <f t="shared" si="5"/>
        <v>98</v>
      </c>
      <c r="Q40" s="103" t="s">
        <v>422</v>
      </c>
    </row>
    <row r="41" spans="1:17" x14ac:dyDescent="0.2">
      <c r="A41" s="36" t="s">
        <v>93</v>
      </c>
      <c r="B41" s="37">
        <v>100</v>
      </c>
      <c r="C41" s="37">
        <v>100</v>
      </c>
      <c r="D41" s="37">
        <v>100</v>
      </c>
      <c r="E41" s="37"/>
      <c r="F41" s="37"/>
      <c r="G41" s="39">
        <f t="shared" si="3"/>
        <v>100</v>
      </c>
      <c r="H41" s="37">
        <v>100</v>
      </c>
      <c r="I41" s="37">
        <v>100</v>
      </c>
      <c r="J41" s="37">
        <v>100</v>
      </c>
      <c r="K41" s="37">
        <v>100</v>
      </c>
      <c r="L41" s="37"/>
      <c r="M41" s="37">
        <v>3</v>
      </c>
      <c r="N41" s="37">
        <v>1</v>
      </c>
      <c r="O41" s="40">
        <f t="shared" si="4"/>
        <v>96</v>
      </c>
      <c r="P41" s="41">
        <f t="shared" si="5"/>
        <v>98</v>
      </c>
      <c r="Q41" s="103" t="s">
        <v>422</v>
      </c>
    </row>
    <row r="42" spans="1:17" x14ac:dyDescent="0.2">
      <c r="A42" s="36" t="s">
        <v>94</v>
      </c>
      <c r="B42" s="37">
        <v>100</v>
      </c>
      <c r="C42" s="38">
        <v>100</v>
      </c>
      <c r="D42" s="37">
        <v>100</v>
      </c>
      <c r="E42" s="37"/>
      <c r="F42" s="37">
        <v>1</v>
      </c>
      <c r="G42" s="39">
        <f t="shared" si="3"/>
        <v>99</v>
      </c>
      <c r="H42" s="37">
        <v>100</v>
      </c>
      <c r="I42" s="37">
        <v>100</v>
      </c>
      <c r="J42" s="37">
        <v>100</v>
      </c>
      <c r="K42" s="37">
        <v>100</v>
      </c>
      <c r="L42" s="37"/>
      <c r="M42" s="37">
        <v>3</v>
      </c>
      <c r="N42" s="37"/>
      <c r="O42" s="40">
        <f t="shared" si="4"/>
        <v>97</v>
      </c>
      <c r="P42" s="41">
        <f t="shared" si="5"/>
        <v>98</v>
      </c>
      <c r="Q42" s="103" t="s">
        <v>422</v>
      </c>
    </row>
    <row r="43" spans="1:17" x14ac:dyDescent="0.2">
      <c r="A43" s="36" t="s">
        <v>95</v>
      </c>
      <c r="B43" s="37">
        <v>100</v>
      </c>
      <c r="C43" s="38">
        <v>100</v>
      </c>
      <c r="D43" s="37">
        <v>100</v>
      </c>
      <c r="E43" s="37">
        <v>2</v>
      </c>
      <c r="F43" s="37">
        <v>2</v>
      </c>
      <c r="G43" s="39">
        <f t="shared" si="3"/>
        <v>96</v>
      </c>
      <c r="H43" s="37">
        <v>100</v>
      </c>
      <c r="I43" s="37">
        <v>100</v>
      </c>
      <c r="J43" s="37">
        <v>100</v>
      </c>
      <c r="K43" s="37">
        <v>100</v>
      </c>
      <c r="L43" s="37"/>
      <c r="M43" s="37"/>
      <c r="N43" s="37"/>
      <c r="O43" s="40">
        <f t="shared" si="4"/>
        <v>100</v>
      </c>
      <c r="P43" s="41">
        <f t="shared" si="5"/>
        <v>98</v>
      </c>
      <c r="Q43" s="103" t="s">
        <v>422</v>
      </c>
    </row>
    <row r="44" spans="1:17" x14ac:dyDescent="0.2">
      <c r="A44" s="36" t="s">
        <v>96</v>
      </c>
      <c r="B44" s="37">
        <v>100</v>
      </c>
      <c r="C44" s="37">
        <v>100</v>
      </c>
      <c r="D44" s="37">
        <v>100</v>
      </c>
      <c r="E44" s="37"/>
      <c r="F44" s="37"/>
      <c r="G44" s="39">
        <f t="shared" si="3"/>
        <v>100</v>
      </c>
      <c r="H44" s="37">
        <v>100</v>
      </c>
      <c r="I44" s="37">
        <v>100</v>
      </c>
      <c r="J44" s="37">
        <v>100</v>
      </c>
      <c r="K44" s="37">
        <v>100</v>
      </c>
      <c r="L44" s="37"/>
      <c r="M44" s="37">
        <v>4</v>
      </c>
      <c r="N44" s="37"/>
      <c r="O44" s="40">
        <f t="shared" si="4"/>
        <v>96</v>
      </c>
      <c r="P44" s="41">
        <f t="shared" si="5"/>
        <v>98</v>
      </c>
      <c r="Q44" s="103" t="s">
        <v>422</v>
      </c>
    </row>
    <row r="45" spans="1:17" x14ac:dyDescent="0.2">
      <c r="A45" s="42" t="s">
        <v>97</v>
      </c>
      <c r="B45" s="37">
        <v>100</v>
      </c>
      <c r="C45" s="37">
        <v>100</v>
      </c>
      <c r="D45" s="37">
        <v>90</v>
      </c>
      <c r="E45" s="43"/>
      <c r="F45" s="37">
        <v>1</v>
      </c>
      <c r="G45" s="39">
        <f t="shared" si="3"/>
        <v>95.666666666666671</v>
      </c>
      <c r="H45" s="37">
        <v>100</v>
      </c>
      <c r="I45" s="37">
        <v>100</v>
      </c>
      <c r="J45" s="37">
        <v>100</v>
      </c>
      <c r="K45" s="37">
        <v>100</v>
      </c>
      <c r="L45" s="37"/>
      <c r="M45" s="37"/>
      <c r="N45" s="37"/>
      <c r="O45" s="40">
        <f t="shared" si="4"/>
        <v>100</v>
      </c>
      <c r="P45" s="41">
        <f t="shared" si="5"/>
        <v>97.833333333333343</v>
      </c>
      <c r="Q45" s="103" t="s">
        <v>422</v>
      </c>
    </row>
    <row r="46" spans="1:17" x14ac:dyDescent="0.2">
      <c r="A46" s="44" t="s">
        <v>98</v>
      </c>
      <c r="B46" s="37">
        <v>90</v>
      </c>
      <c r="C46" s="37">
        <v>100</v>
      </c>
      <c r="D46" s="37">
        <v>100</v>
      </c>
      <c r="E46" s="45"/>
      <c r="F46" s="37"/>
      <c r="G46" s="39">
        <f t="shared" si="3"/>
        <v>96.666666666666671</v>
      </c>
      <c r="H46" s="37">
        <v>100</v>
      </c>
      <c r="I46" s="37">
        <v>100</v>
      </c>
      <c r="J46" s="37">
        <v>100</v>
      </c>
      <c r="K46" s="37">
        <v>100</v>
      </c>
      <c r="L46" s="37"/>
      <c r="M46" s="37"/>
      <c r="N46" s="37">
        <v>2</v>
      </c>
      <c r="O46" s="40">
        <f t="shared" si="4"/>
        <v>98</v>
      </c>
      <c r="P46" s="41">
        <f t="shared" si="5"/>
        <v>97.333333333333343</v>
      </c>
      <c r="Q46" s="103" t="s">
        <v>422</v>
      </c>
    </row>
    <row r="47" spans="1:17" x14ac:dyDescent="0.2">
      <c r="A47" s="42" t="s">
        <v>99</v>
      </c>
      <c r="B47" s="37">
        <v>100</v>
      </c>
      <c r="C47" s="37">
        <v>100</v>
      </c>
      <c r="D47" s="37">
        <v>100</v>
      </c>
      <c r="E47" s="43">
        <v>3</v>
      </c>
      <c r="F47" s="37"/>
      <c r="G47" s="39">
        <f t="shared" si="3"/>
        <v>97</v>
      </c>
      <c r="H47" s="37">
        <v>90</v>
      </c>
      <c r="I47" s="37">
        <v>100</v>
      </c>
      <c r="J47" s="37">
        <v>100</v>
      </c>
      <c r="K47" s="37">
        <v>100</v>
      </c>
      <c r="L47" s="37"/>
      <c r="M47" s="37"/>
      <c r="N47" s="37"/>
      <c r="O47" s="40">
        <f t="shared" si="4"/>
        <v>97.5</v>
      </c>
      <c r="P47" s="41">
        <f t="shared" si="5"/>
        <v>97.25</v>
      </c>
      <c r="Q47" s="103" t="s">
        <v>422</v>
      </c>
    </row>
    <row r="48" spans="1:17" x14ac:dyDescent="0.2">
      <c r="A48" s="46" t="s">
        <v>100</v>
      </c>
      <c r="B48" s="47">
        <v>100</v>
      </c>
      <c r="C48" s="47">
        <v>100</v>
      </c>
      <c r="D48" s="47">
        <v>90</v>
      </c>
      <c r="E48" s="48"/>
      <c r="F48" s="47"/>
      <c r="G48" s="49">
        <f t="shared" si="3"/>
        <v>96.666666666666671</v>
      </c>
      <c r="H48" s="47">
        <v>90</v>
      </c>
      <c r="I48" s="47">
        <v>100</v>
      </c>
      <c r="J48" s="47">
        <v>100</v>
      </c>
      <c r="K48" s="47">
        <v>100</v>
      </c>
      <c r="L48" s="47"/>
      <c r="M48" s="47"/>
      <c r="N48" s="47"/>
      <c r="O48" s="50">
        <f t="shared" si="4"/>
        <v>97.5</v>
      </c>
      <c r="P48" s="51">
        <f t="shared" si="5"/>
        <v>97.083333333333343</v>
      </c>
    </row>
    <row r="49" spans="1:16" x14ac:dyDescent="0.2">
      <c r="A49" s="46" t="s">
        <v>101</v>
      </c>
      <c r="B49" s="47">
        <v>100</v>
      </c>
      <c r="C49" s="47">
        <v>100</v>
      </c>
      <c r="D49" s="47">
        <v>90</v>
      </c>
      <c r="E49" s="48"/>
      <c r="F49" s="47"/>
      <c r="G49" s="49">
        <f t="shared" si="3"/>
        <v>96.666666666666671</v>
      </c>
      <c r="H49" s="47">
        <v>100</v>
      </c>
      <c r="I49" s="47">
        <v>90</v>
      </c>
      <c r="J49" s="47">
        <v>100</v>
      </c>
      <c r="K49" s="47">
        <v>100</v>
      </c>
      <c r="L49" s="47"/>
      <c r="M49" s="47"/>
      <c r="N49" s="47"/>
      <c r="O49" s="50">
        <f t="shared" si="4"/>
        <v>97.5</v>
      </c>
      <c r="P49" s="51">
        <f t="shared" si="5"/>
        <v>97.083333333333343</v>
      </c>
    </row>
    <row r="50" spans="1:16" x14ac:dyDescent="0.2">
      <c r="A50" s="52" t="s">
        <v>102</v>
      </c>
      <c r="B50" s="47">
        <v>100</v>
      </c>
      <c r="C50" s="53">
        <v>100</v>
      </c>
      <c r="D50" s="47">
        <v>100</v>
      </c>
      <c r="E50" s="54">
        <v>2</v>
      </c>
      <c r="F50" s="47"/>
      <c r="G50" s="49">
        <f t="shared" si="3"/>
        <v>98</v>
      </c>
      <c r="H50" s="47">
        <v>100</v>
      </c>
      <c r="I50" s="47">
        <v>100</v>
      </c>
      <c r="J50" s="47">
        <v>100</v>
      </c>
      <c r="K50" s="47">
        <v>100</v>
      </c>
      <c r="L50" s="47">
        <v>2</v>
      </c>
      <c r="M50" s="47"/>
      <c r="N50" s="47">
        <v>2</v>
      </c>
      <c r="O50" s="50">
        <f t="shared" si="4"/>
        <v>96</v>
      </c>
      <c r="P50" s="51">
        <f t="shared" si="5"/>
        <v>97</v>
      </c>
    </row>
    <row r="51" spans="1:16" x14ac:dyDescent="0.2">
      <c r="A51" s="46" t="s">
        <v>103</v>
      </c>
      <c r="B51" s="47">
        <v>100</v>
      </c>
      <c r="C51" s="47">
        <v>100</v>
      </c>
      <c r="D51" s="47">
        <v>100</v>
      </c>
      <c r="E51" s="48"/>
      <c r="F51" s="47"/>
      <c r="G51" s="49">
        <f t="shared" si="3"/>
        <v>100</v>
      </c>
      <c r="H51" s="47">
        <v>100</v>
      </c>
      <c r="I51" s="47">
        <v>100</v>
      </c>
      <c r="J51" s="47">
        <v>100</v>
      </c>
      <c r="K51" s="47">
        <v>100</v>
      </c>
      <c r="L51" s="47">
        <v>3</v>
      </c>
      <c r="M51" s="47"/>
      <c r="N51" s="47">
        <v>3</v>
      </c>
      <c r="O51" s="50">
        <f t="shared" si="4"/>
        <v>94</v>
      </c>
      <c r="P51" s="51">
        <f t="shared" si="5"/>
        <v>97</v>
      </c>
    </row>
    <row r="52" spans="1:16" x14ac:dyDescent="0.2">
      <c r="A52" s="46" t="s">
        <v>104</v>
      </c>
      <c r="B52" s="47">
        <v>100</v>
      </c>
      <c r="C52" s="47">
        <v>90</v>
      </c>
      <c r="D52" s="47">
        <v>100</v>
      </c>
      <c r="E52" s="48"/>
      <c r="F52" s="47"/>
      <c r="G52" s="49">
        <f t="shared" si="3"/>
        <v>96.666666666666671</v>
      </c>
      <c r="H52" s="47">
        <v>100</v>
      </c>
      <c r="I52" s="47">
        <v>100</v>
      </c>
      <c r="J52" s="47">
        <v>100</v>
      </c>
      <c r="K52" s="47">
        <v>100</v>
      </c>
      <c r="L52" s="47"/>
      <c r="M52" s="47"/>
      <c r="N52" s="47">
        <v>3</v>
      </c>
      <c r="O52" s="50">
        <f t="shared" si="4"/>
        <v>97</v>
      </c>
      <c r="P52" s="51">
        <f t="shared" si="5"/>
        <v>96.833333333333343</v>
      </c>
    </row>
    <row r="53" spans="1:16" x14ac:dyDescent="0.2">
      <c r="A53" s="52" t="s">
        <v>105</v>
      </c>
      <c r="B53" s="47">
        <v>100</v>
      </c>
      <c r="C53" s="53">
        <v>100</v>
      </c>
      <c r="D53" s="47">
        <v>90</v>
      </c>
      <c r="E53" s="54"/>
      <c r="F53" s="47"/>
      <c r="G53" s="49">
        <f t="shared" si="3"/>
        <v>96.666666666666671</v>
      </c>
      <c r="H53" s="47">
        <v>100</v>
      </c>
      <c r="I53" s="47">
        <v>100</v>
      </c>
      <c r="J53" s="47">
        <v>100</v>
      </c>
      <c r="K53" s="47">
        <v>100</v>
      </c>
      <c r="L53" s="47"/>
      <c r="M53" s="47">
        <v>3</v>
      </c>
      <c r="N53" s="47"/>
      <c r="O53" s="50">
        <f t="shared" si="4"/>
        <v>97</v>
      </c>
      <c r="P53" s="51">
        <f t="shared" si="5"/>
        <v>96.833333333333343</v>
      </c>
    </row>
    <row r="54" spans="1:16" x14ac:dyDescent="0.2">
      <c r="A54" s="52" t="s">
        <v>106</v>
      </c>
      <c r="B54" s="47">
        <v>100</v>
      </c>
      <c r="C54" s="53">
        <v>90</v>
      </c>
      <c r="D54" s="47">
        <v>100</v>
      </c>
      <c r="E54" s="47">
        <v>3</v>
      </c>
      <c r="F54" s="47"/>
      <c r="G54" s="49">
        <f t="shared" si="3"/>
        <v>93.666666666666671</v>
      </c>
      <c r="H54" s="47">
        <v>100</v>
      </c>
      <c r="I54" s="47">
        <v>100</v>
      </c>
      <c r="J54" s="47">
        <v>100</v>
      </c>
      <c r="K54" s="47">
        <v>100</v>
      </c>
      <c r="L54" s="47"/>
      <c r="M54" s="47"/>
      <c r="N54" s="47"/>
      <c r="O54" s="50">
        <f t="shared" si="4"/>
        <v>100</v>
      </c>
      <c r="P54" s="51">
        <f t="shared" si="5"/>
        <v>96.833333333333343</v>
      </c>
    </row>
    <row r="55" spans="1:16" x14ac:dyDescent="0.2">
      <c r="A55" s="55" t="s">
        <v>107</v>
      </c>
      <c r="B55" s="47">
        <v>100</v>
      </c>
      <c r="C55" s="47">
        <v>90</v>
      </c>
      <c r="D55" s="47">
        <v>100</v>
      </c>
      <c r="E55" s="54"/>
      <c r="F55" s="47"/>
      <c r="G55" s="49">
        <f t="shared" si="3"/>
        <v>96.666666666666671</v>
      </c>
      <c r="H55" s="47">
        <v>100</v>
      </c>
      <c r="I55" s="47">
        <v>100</v>
      </c>
      <c r="J55" s="47">
        <v>100</v>
      </c>
      <c r="K55" s="47">
        <v>90</v>
      </c>
      <c r="L55" s="47"/>
      <c r="M55" s="47"/>
      <c r="N55" s="47">
        <v>1</v>
      </c>
      <c r="O55" s="50">
        <f t="shared" si="4"/>
        <v>96.5</v>
      </c>
      <c r="P55" s="51">
        <f t="shared" si="5"/>
        <v>96.583333333333343</v>
      </c>
    </row>
    <row r="56" spans="1:16" x14ac:dyDescent="0.2">
      <c r="A56" s="46" t="s">
        <v>108</v>
      </c>
      <c r="B56" s="47">
        <v>100</v>
      </c>
      <c r="C56" s="47">
        <v>100</v>
      </c>
      <c r="D56" s="47">
        <v>100</v>
      </c>
      <c r="E56" s="48">
        <v>2</v>
      </c>
      <c r="F56" s="47">
        <v>2</v>
      </c>
      <c r="G56" s="49">
        <f t="shared" si="3"/>
        <v>96</v>
      </c>
      <c r="H56" s="47">
        <v>100</v>
      </c>
      <c r="I56" s="47">
        <v>100</v>
      </c>
      <c r="J56" s="47">
        <v>100</v>
      </c>
      <c r="K56" s="47">
        <v>100</v>
      </c>
      <c r="L56" s="47"/>
      <c r="M56" s="47">
        <v>3</v>
      </c>
      <c r="N56" s="47"/>
      <c r="O56" s="50">
        <f t="shared" si="4"/>
        <v>97</v>
      </c>
      <c r="P56" s="51">
        <f t="shared" si="5"/>
        <v>96.5</v>
      </c>
    </row>
    <row r="57" spans="1:16" x14ac:dyDescent="0.2">
      <c r="A57" s="46" t="s">
        <v>109</v>
      </c>
      <c r="B57" s="47">
        <v>100</v>
      </c>
      <c r="C57" s="47">
        <v>100</v>
      </c>
      <c r="D57" s="47">
        <v>90</v>
      </c>
      <c r="E57" s="48"/>
      <c r="F57" s="47"/>
      <c r="G57" s="49">
        <f t="shared" si="3"/>
        <v>96.666666666666671</v>
      </c>
      <c r="H57" s="47">
        <v>100</v>
      </c>
      <c r="I57" s="47">
        <v>100</v>
      </c>
      <c r="J57" s="47">
        <v>100</v>
      </c>
      <c r="K57" s="47">
        <v>100</v>
      </c>
      <c r="L57" s="47"/>
      <c r="M57" s="47"/>
      <c r="N57" s="47">
        <v>4</v>
      </c>
      <c r="O57" s="50">
        <f t="shared" si="4"/>
        <v>96</v>
      </c>
      <c r="P57" s="51">
        <f t="shared" si="5"/>
        <v>96.333333333333343</v>
      </c>
    </row>
    <row r="58" spans="1:16" x14ac:dyDescent="0.2">
      <c r="A58" s="55" t="s">
        <v>110</v>
      </c>
      <c r="B58" s="47">
        <v>100</v>
      </c>
      <c r="C58" s="47">
        <v>100</v>
      </c>
      <c r="D58" s="47">
        <v>100</v>
      </c>
      <c r="E58" s="54">
        <v>2</v>
      </c>
      <c r="F58" s="47"/>
      <c r="G58" s="49">
        <f t="shared" si="3"/>
        <v>98</v>
      </c>
      <c r="H58" s="47">
        <v>100</v>
      </c>
      <c r="I58" s="47">
        <v>100</v>
      </c>
      <c r="J58" s="47">
        <v>100</v>
      </c>
      <c r="K58" s="47">
        <v>90</v>
      </c>
      <c r="L58" s="47"/>
      <c r="M58" s="47">
        <v>1</v>
      </c>
      <c r="N58" s="47">
        <v>3</v>
      </c>
      <c r="O58" s="50">
        <f t="shared" si="4"/>
        <v>93.5</v>
      </c>
      <c r="P58" s="51">
        <f t="shared" si="5"/>
        <v>95.75</v>
      </c>
    </row>
    <row r="59" spans="1:16" x14ac:dyDescent="0.2">
      <c r="A59" s="46" t="s">
        <v>111</v>
      </c>
      <c r="B59" s="47">
        <v>90</v>
      </c>
      <c r="C59" s="47">
        <v>100</v>
      </c>
      <c r="D59" s="47">
        <v>90</v>
      </c>
      <c r="E59" s="48">
        <v>2</v>
      </c>
      <c r="F59" s="47"/>
      <c r="G59" s="49">
        <f t="shared" si="3"/>
        <v>91.333333333333329</v>
      </c>
      <c r="H59" s="47">
        <v>100</v>
      </c>
      <c r="I59" s="47">
        <v>100</v>
      </c>
      <c r="J59" s="47">
        <v>100</v>
      </c>
      <c r="K59" s="47">
        <v>100</v>
      </c>
      <c r="L59" s="47"/>
      <c r="M59" s="47"/>
      <c r="N59" s="47"/>
      <c r="O59" s="50">
        <f t="shared" si="4"/>
        <v>100</v>
      </c>
      <c r="P59" s="51">
        <f t="shared" si="5"/>
        <v>95.666666666666657</v>
      </c>
    </row>
    <row r="60" spans="1:16" x14ac:dyDescent="0.2">
      <c r="A60" s="55" t="s">
        <v>112</v>
      </c>
      <c r="B60" s="47">
        <v>90</v>
      </c>
      <c r="C60" s="47">
        <v>100</v>
      </c>
      <c r="D60" s="47">
        <v>100</v>
      </c>
      <c r="E60" s="54"/>
      <c r="F60" s="47"/>
      <c r="G60" s="49">
        <f t="shared" si="3"/>
        <v>96.666666666666671</v>
      </c>
      <c r="H60" s="47">
        <v>100</v>
      </c>
      <c r="I60" s="47">
        <v>100</v>
      </c>
      <c r="J60" s="47">
        <v>100</v>
      </c>
      <c r="K60" s="47">
        <v>90</v>
      </c>
      <c r="L60" s="47"/>
      <c r="M60" s="47"/>
      <c r="N60" s="47">
        <v>3</v>
      </c>
      <c r="O60" s="50">
        <f t="shared" si="4"/>
        <v>94.5</v>
      </c>
      <c r="P60" s="51">
        <f t="shared" si="5"/>
        <v>95.583333333333343</v>
      </c>
    </row>
    <row r="61" spans="1:16" x14ac:dyDescent="0.2">
      <c r="A61" s="55" t="s">
        <v>113</v>
      </c>
      <c r="B61" s="47">
        <v>90</v>
      </c>
      <c r="C61" s="53">
        <v>100</v>
      </c>
      <c r="D61" s="47">
        <v>100</v>
      </c>
      <c r="E61" s="54"/>
      <c r="F61" s="47"/>
      <c r="G61" s="49">
        <f t="shared" si="3"/>
        <v>96.666666666666671</v>
      </c>
      <c r="H61" s="47">
        <v>100</v>
      </c>
      <c r="I61" s="47">
        <v>100</v>
      </c>
      <c r="J61" s="47">
        <v>100</v>
      </c>
      <c r="K61" s="47">
        <v>90</v>
      </c>
      <c r="L61" s="47"/>
      <c r="M61" s="47"/>
      <c r="N61" s="47">
        <v>3</v>
      </c>
      <c r="O61" s="50">
        <f t="shared" si="4"/>
        <v>94.5</v>
      </c>
      <c r="P61" s="51">
        <f t="shared" si="5"/>
        <v>95.583333333333343</v>
      </c>
    </row>
    <row r="62" spans="1:16" x14ac:dyDescent="0.2">
      <c r="A62" s="46" t="s">
        <v>114</v>
      </c>
      <c r="B62" s="47">
        <v>100</v>
      </c>
      <c r="C62" s="47">
        <v>100</v>
      </c>
      <c r="D62" s="47">
        <v>100</v>
      </c>
      <c r="E62" s="48"/>
      <c r="F62" s="47">
        <v>2</v>
      </c>
      <c r="G62" s="49">
        <f t="shared" si="3"/>
        <v>98</v>
      </c>
      <c r="H62" s="47">
        <v>100</v>
      </c>
      <c r="I62" s="47">
        <v>100</v>
      </c>
      <c r="J62" s="47">
        <v>100</v>
      </c>
      <c r="K62" s="47">
        <v>100</v>
      </c>
      <c r="L62" s="47"/>
      <c r="M62" s="47">
        <v>7</v>
      </c>
      <c r="N62" s="47"/>
      <c r="O62" s="50">
        <f t="shared" si="4"/>
        <v>93</v>
      </c>
      <c r="P62" s="51">
        <f t="shared" si="5"/>
        <v>95.5</v>
      </c>
    </row>
    <row r="63" spans="1:16" x14ac:dyDescent="0.2">
      <c r="A63" s="46" t="s">
        <v>115</v>
      </c>
      <c r="B63" s="47">
        <v>100</v>
      </c>
      <c r="C63" s="47">
        <v>100</v>
      </c>
      <c r="D63" s="47">
        <v>90</v>
      </c>
      <c r="E63" s="48">
        <v>2</v>
      </c>
      <c r="F63" s="47"/>
      <c r="G63" s="49">
        <f t="shared" si="3"/>
        <v>94.666666666666671</v>
      </c>
      <c r="H63" s="47">
        <v>100</v>
      </c>
      <c r="I63" s="47">
        <v>100</v>
      </c>
      <c r="J63" s="47">
        <v>100</v>
      </c>
      <c r="K63" s="47">
        <v>100</v>
      </c>
      <c r="L63" s="47"/>
      <c r="M63" s="47">
        <v>4</v>
      </c>
      <c r="N63" s="47"/>
      <c r="O63" s="50">
        <f t="shared" si="4"/>
        <v>96</v>
      </c>
      <c r="P63" s="51">
        <f t="shared" si="5"/>
        <v>95.333333333333343</v>
      </c>
    </row>
    <row r="64" spans="1:16" x14ac:dyDescent="0.2">
      <c r="A64" s="55" t="s">
        <v>116</v>
      </c>
      <c r="B64" s="47">
        <v>100</v>
      </c>
      <c r="C64" s="47">
        <v>100</v>
      </c>
      <c r="D64" s="47">
        <v>100</v>
      </c>
      <c r="E64" s="54">
        <v>3</v>
      </c>
      <c r="F64" s="47"/>
      <c r="G64" s="49">
        <f t="shared" si="3"/>
        <v>97</v>
      </c>
      <c r="H64" s="47">
        <v>100</v>
      </c>
      <c r="I64" s="47">
        <v>100</v>
      </c>
      <c r="J64" s="47">
        <v>100</v>
      </c>
      <c r="K64" s="47">
        <v>90</v>
      </c>
      <c r="L64" s="47">
        <v>2</v>
      </c>
      <c r="M64" s="47"/>
      <c r="N64" s="47">
        <v>2</v>
      </c>
      <c r="O64" s="50">
        <f t="shared" si="4"/>
        <v>93.5</v>
      </c>
      <c r="P64" s="51">
        <f t="shared" si="5"/>
        <v>95.25</v>
      </c>
    </row>
    <row r="65" spans="1:16" x14ac:dyDescent="0.2">
      <c r="A65" s="46" t="s">
        <v>117</v>
      </c>
      <c r="B65" s="47">
        <v>100</v>
      </c>
      <c r="C65" s="47">
        <v>90</v>
      </c>
      <c r="D65" s="47">
        <v>100</v>
      </c>
      <c r="E65" s="48"/>
      <c r="F65" s="47"/>
      <c r="G65" s="49">
        <f t="shared" si="3"/>
        <v>96.666666666666671</v>
      </c>
      <c r="H65" s="47">
        <v>90</v>
      </c>
      <c r="I65" s="47">
        <v>100</v>
      </c>
      <c r="J65" s="47">
        <v>100</v>
      </c>
      <c r="K65" s="47">
        <v>100</v>
      </c>
      <c r="L65" s="47"/>
      <c r="M65" s="47">
        <v>5</v>
      </c>
      <c r="N65" s="47"/>
      <c r="O65" s="50">
        <f t="shared" si="4"/>
        <v>92.5</v>
      </c>
      <c r="P65" s="51">
        <f t="shared" si="5"/>
        <v>94.583333333333343</v>
      </c>
    </row>
    <row r="66" spans="1:16" x14ac:dyDescent="0.2">
      <c r="A66" s="55" t="s">
        <v>118</v>
      </c>
      <c r="B66" s="47">
        <v>90</v>
      </c>
      <c r="C66" s="47">
        <v>100</v>
      </c>
      <c r="D66" s="47">
        <v>90</v>
      </c>
      <c r="E66" s="54">
        <v>1</v>
      </c>
      <c r="F66" s="47"/>
      <c r="G66" s="49">
        <f t="shared" si="3"/>
        <v>92.333333333333329</v>
      </c>
      <c r="H66" s="47">
        <v>100</v>
      </c>
      <c r="I66" s="47">
        <v>100</v>
      </c>
      <c r="J66" s="47">
        <v>100</v>
      </c>
      <c r="K66" s="47">
        <v>90</v>
      </c>
      <c r="L66" s="47"/>
      <c r="M66" s="47"/>
      <c r="N66" s="47">
        <v>1</v>
      </c>
      <c r="O66" s="50">
        <f t="shared" si="4"/>
        <v>96.5</v>
      </c>
      <c r="P66" s="51">
        <f t="shared" si="5"/>
        <v>94.416666666666657</v>
      </c>
    </row>
    <row r="67" spans="1:16" x14ac:dyDescent="0.2">
      <c r="A67" s="52" t="s">
        <v>119</v>
      </c>
      <c r="B67" s="47">
        <v>100</v>
      </c>
      <c r="C67" s="53">
        <v>100</v>
      </c>
      <c r="D67" s="47">
        <v>90</v>
      </c>
      <c r="E67" s="47">
        <v>3</v>
      </c>
      <c r="F67" s="47"/>
      <c r="G67" s="49">
        <f t="shared" ref="G67:G98" si="6">AVERAGE(B67:D67)-E67-F67</f>
        <v>93.666666666666671</v>
      </c>
      <c r="H67" s="47">
        <v>100</v>
      </c>
      <c r="I67" s="47">
        <v>100</v>
      </c>
      <c r="J67" s="47">
        <v>100</v>
      </c>
      <c r="K67" s="47">
        <v>100</v>
      </c>
      <c r="L67" s="47"/>
      <c r="M67" s="47">
        <v>5</v>
      </c>
      <c r="N67" s="47"/>
      <c r="O67" s="50">
        <f t="shared" ref="O67:O98" si="7">AVERAGE(H67:K67)-L67-M67-N67</f>
        <v>95</v>
      </c>
      <c r="P67" s="51">
        <f t="shared" ref="P67:P98" si="8">(G67+O67)/2</f>
        <v>94.333333333333343</v>
      </c>
    </row>
    <row r="68" spans="1:16" x14ac:dyDescent="0.2">
      <c r="A68" s="46" t="s">
        <v>120</v>
      </c>
      <c r="B68" s="47">
        <v>100</v>
      </c>
      <c r="C68" s="53">
        <v>100</v>
      </c>
      <c r="D68" s="47">
        <v>100</v>
      </c>
      <c r="E68" s="48"/>
      <c r="F68" s="47"/>
      <c r="G68" s="49">
        <f t="shared" si="6"/>
        <v>100</v>
      </c>
      <c r="H68" s="47">
        <v>100</v>
      </c>
      <c r="I68" s="47">
        <v>100</v>
      </c>
      <c r="J68" s="47">
        <v>50</v>
      </c>
      <c r="K68" s="47">
        <v>100</v>
      </c>
      <c r="L68" s="47"/>
      <c r="M68" s="47"/>
      <c r="N68" s="47"/>
      <c r="O68" s="50">
        <f t="shared" si="7"/>
        <v>87.5</v>
      </c>
      <c r="P68" s="51">
        <f t="shared" si="8"/>
        <v>93.75</v>
      </c>
    </row>
    <row r="69" spans="1:16" x14ac:dyDescent="0.2">
      <c r="A69" s="46" t="s">
        <v>121</v>
      </c>
      <c r="B69" s="47">
        <v>100</v>
      </c>
      <c r="C69" s="47">
        <v>100</v>
      </c>
      <c r="D69" s="47">
        <v>100</v>
      </c>
      <c r="E69" s="48"/>
      <c r="F69" s="47"/>
      <c r="G69" s="49">
        <f t="shared" si="6"/>
        <v>100</v>
      </c>
      <c r="H69" s="47">
        <v>100</v>
      </c>
      <c r="I69" s="47">
        <v>100</v>
      </c>
      <c r="J69" s="47">
        <v>100</v>
      </c>
      <c r="K69" s="47">
        <v>50</v>
      </c>
      <c r="L69" s="47"/>
      <c r="M69" s="47"/>
      <c r="N69" s="47"/>
      <c r="O69" s="50">
        <f t="shared" si="7"/>
        <v>87.5</v>
      </c>
      <c r="P69" s="51">
        <f t="shared" si="8"/>
        <v>93.75</v>
      </c>
    </row>
    <row r="70" spans="1:16" x14ac:dyDescent="0.2">
      <c r="A70" s="46" t="s">
        <v>122</v>
      </c>
      <c r="B70" s="47">
        <v>100</v>
      </c>
      <c r="C70" s="47">
        <v>100</v>
      </c>
      <c r="D70" s="47">
        <v>90</v>
      </c>
      <c r="E70" s="48"/>
      <c r="F70" s="47"/>
      <c r="G70" s="49">
        <f t="shared" si="6"/>
        <v>96.666666666666671</v>
      </c>
      <c r="H70" s="47">
        <v>100</v>
      </c>
      <c r="I70" s="47">
        <v>100</v>
      </c>
      <c r="J70" s="47">
        <v>100</v>
      </c>
      <c r="K70" s="47">
        <v>100</v>
      </c>
      <c r="L70" s="47">
        <v>5</v>
      </c>
      <c r="M70" s="47"/>
      <c r="N70" s="47">
        <v>5</v>
      </c>
      <c r="O70" s="50">
        <f t="shared" si="7"/>
        <v>90</v>
      </c>
      <c r="P70" s="51">
        <f t="shared" si="8"/>
        <v>93.333333333333343</v>
      </c>
    </row>
    <row r="71" spans="1:16" x14ac:dyDescent="0.2">
      <c r="A71" s="52" t="s">
        <v>123</v>
      </c>
      <c r="B71" s="47">
        <v>100</v>
      </c>
      <c r="C71" s="53">
        <v>100</v>
      </c>
      <c r="D71" s="47">
        <v>100</v>
      </c>
      <c r="E71" s="54">
        <v>2</v>
      </c>
      <c r="F71" s="47">
        <v>2</v>
      </c>
      <c r="G71" s="49">
        <f t="shared" si="6"/>
        <v>96</v>
      </c>
      <c r="H71" s="47">
        <v>100</v>
      </c>
      <c r="I71" s="47">
        <v>100</v>
      </c>
      <c r="J71" s="47">
        <v>90</v>
      </c>
      <c r="K71" s="47">
        <v>100</v>
      </c>
      <c r="L71" s="47"/>
      <c r="M71" s="47">
        <v>7</v>
      </c>
      <c r="N71" s="47"/>
      <c r="O71" s="50">
        <f t="shared" si="7"/>
        <v>90.5</v>
      </c>
      <c r="P71" s="51">
        <f t="shared" si="8"/>
        <v>93.25</v>
      </c>
    </row>
    <row r="72" spans="1:16" x14ac:dyDescent="0.2">
      <c r="A72" s="55" t="s">
        <v>124</v>
      </c>
      <c r="B72" s="47">
        <v>90</v>
      </c>
      <c r="C72" s="47">
        <v>100</v>
      </c>
      <c r="D72" s="47">
        <v>90</v>
      </c>
      <c r="E72" s="54"/>
      <c r="F72" s="47">
        <v>1</v>
      </c>
      <c r="G72" s="49">
        <f t="shared" si="6"/>
        <v>92.333333333333329</v>
      </c>
      <c r="H72" s="47">
        <v>90</v>
      </c>
      <c r="I72" s="47">
        <v>90</v>
      </c>
      <c r="J72" s="47">
        <v>90</v>
      </c>
      <c r="K72" s="47">
        <v>100</v>
      </c>
      <c r="L72" s="47"/>
      <c r="M72" s="47"/>
      <c r="N72" s="47"/>
      <c r="O72" s="50">
        <f t="shared" si="7"/>
        <v>92.5</v>
      </c>
      <c r="P72" s="51">
        <f t="shared" si="8"/>
        <v>92.416666666666657</v>
      </c>
    </row>
    <row r="73" spans="1:16" x14ac:dyDescent="0.2">
      <c r="A73" s="52" t="s">
        <v>125</v>
      </c>
      <c r="B73" s="47">
        <v>90</v>
      </c>
      <c r="C73" s="47">
        <v>90</v>
      </c>
      <c r="D73" s="47">
        <v>100</v>
      </c>
      <c r="E73" s="47"/>
      <c r="F73" s="47"/>
      <c r="G73" s="49">
        <f t="shared" si="6"/>
        <v>93.333333333333329</v>
      </c>
      <c r="H73" s="47">
        <v>90</v>
      </c>
      <c r="I73" s="47">
        <v>100</v>
      </c>
      <c r="J73" s="47">
        <v>100</v>
      </c>
      <c r="K73" s="47">
        <v>100</v>
      </c>
      <c r="L73" s="47"/>
      <c r="M73" s="47">
        <v>6</v>
      </c>
      <c r="N73" s="47"/>
      <c r="O73" s="50">
        <f t="shared" si="7"/>
        <v>91.5</v>
      </c>
      <c r="P73" s="51">
        <f t="shared" si="8"/>
        <v>92.416666666666657</v>
      </c>
    </row>
    <row r="74" spans="1:16" x14ac:dyDescent="0.2">
      <c r="A74" s="46" t="s">
        <v>126</v>
      </c>
      <c r="B74" s="47">
        <v>100</v>
      </c>
      <c r="C74" s="47">
        <v>90</v>
      </c>
      <c r="D74" s="47">
        <v>100</v>
      </c>
      <c r="E74" s="48"/>
      <c r="F74" s="47">
        <v>2</v>
      </c>
      <c r="G74" s="49">
        <f t="shared" si="6"/>
        <v>94.666666666666671</v>
      </c>
      <c r="H74" s="47">
        <v>100</v>
      </c>
      <c r="I74" s="47">
        <v>100</v>
      </c>
      <c r="J74" s="47">
        <v>100</v>
      </c>
      <c r="K74" s="47">
        <v>100</v>
      </c>
      <c r="L74" s="47">
        <v>5</v>
      </c>
      <c r="M74" s="47"/>
      <c r="N74" s="47">
        <v>5</v>
      </c>
      <c r="O74" s="50">
        <f t="shared" si="7"/>
        <v>90</v>
      </c>
      <c r="P74" s="51">
        <f t="shared" si="8"/>
        <v>92.333333333333343</v>
      </c>
    </row>
    <row r="75" spans="1:16" x14ac:dyDescent="0.2">
      <c r="A75" s="55" t="s">
        <v>127</v>
      </c>
      <c r="B75" s="47">
        <v>50</v>
      </c>
      <c r="C75" s="47">
        <v>100</v>
      </c>
      <c r="D75" s="47">
        <v>100</v>
      </c>
      <c r="E75" s="54"/>
      <c r="F75" s="47"/>
      <c r="G75" s="49">
        <f t="shared" si="6"/>
        <v>83.333333333333329</v>
      </c>
      <c r="H75" s="47">
        <v>100</v>
      </c>
      <c r="I75" s="47">
        <v>100</v>
      </c>
      <c r="J75" s="47">
        <v>100</v>
      </c>
      <c r="K75" s="47">
        <v>100</v>
      </c>
      <c r="L75" s="47"/>
      <c r="M75" s="47"/>
      <c r="N75" s="47"/>
      <c r="O75" s="50">
        <f t="shared" si="7"/>
        <v>100</v>
      </c>
      <c r="P75" s="51">
        <f t="shared" si="8"/>
        <v>91.666666666666657</v>
      </c>
    </row>
    <row r="76" spans="1:16" x14ac:dyDescent="0.2">
      <c r="A76" s="52" t="s">
        <v>128</v>
      </c>
      <c r="B76" s="47">
        <v>50</v>
      </c>
      <c r="C76" s="53">
        <v>100</v>
      </c>
      <c r="D76" s="47">
        <v>100</v>
      </c>
      <c r="E76" s="47"/>
      <c r="F76" s="47"/>
      <c r="G76" s="49">
        <f t="shared" si="6"/>
        <v>83.333333333333329</v>
      </c>
      <c r="H76" s="47">
        <v>100</v>
      </c>
      <c r="I76" s="47">
        <v>100</v>
      </c>
      <c r="J76" s="47">
        <v>100</v>
      </c>
      <c r="K76" s="47">
        <v>100</v>
      </c>
      <c r="L76" s="47"/>
      <c r="M76" s="47"/>
      <c r="N76" s="47"/>
      <c r="O76" s="50">
        <f t="shared" si="7"/>
        <v>100</v>
      </c>
      <c r="P76" s="51">
        <f t="shared" si="8"/>
        <v>91.666666666666657</v>
      </c>
    </row>
    <row r="77" spans="1:16" x14ac:dyDescent="0.2">
      <c r="A77" s="46" t="s">
        <v>129</v>
      </c>
      <c r="B77" s="47">
        <v>50</v>
      </c>
      <c r="C77" s="47">
        <v>100</v>
      </c>
      <c r="D77" s="47">
        <v>100</v>
      </c>
      <c r="E77" s="48"/>
      <c r="F77" s="47"/>
      <c r="G77" s="49">
        <f t="shared" si="6"/>
        <v>83.333333333333329</v>
      </c>
      <c r="H77" s="47">
        <v>100</v>
      </c>
      <c r="I77" s="47">
        <v>100</v>
      </c>
      <c r="J77" s="47">
        <v>100</v>
      </c>
      <c r="K77" s="47">
        <v>100</v>
      </c>
      <c r="L77" s="47"/>
      <c r="M77" s="47"/>
      <c r="N77" s="47"/>
      <c r="O77" s="50">
        <f t="shared" si="7"/>
        <v>100</v>
      </c>
      <c r="P77" s="51">
        <f t="shared" si="8"/>
        <v>91.666666666666657</v>
      </c>
    </row>
    <row r="78" spans="1:16" x14ac:dyDescent="0.2">
      <c r="A78" s="55" t="s">
        <v>130</v>
      </c>
      <c r="B78" s="47">
        <v>50</v>
      </c>
      <c r="C78" s="47">
        <v>100</v>
      </c>
      <c r="D78" s="47">
        <v>100</v>
      </c>
      <c r="E78" s="54">
        <v>2</v>
      </c>
      <c r="F78" s="47"/>
      <c r="G78" s="49">
        <f t="shared" si="6"/>
        <v>81.333333333333329</v>
      </c>
      <c r="H78" s="47">
        <v>100</v>
      </c>
      <c r="I78" s="47">
        <v>100</v>
      </c>
      <c r="J78" s="47">
        <v>100</v>
      </c>
      <c r="K78" s="47">
        <v>100</v>
      </c>
      <c r="L78" s="47"/>
      <c r="M78" s="47"/>
      <c r="N78" s="47"/>
      <c r="O78" s="50">
        <f t="shared" si="7"/>
        <v>100</v>
      </c>
      <c r="P78" s="51">
        <f t="shared" si="8"/>
        <v>90.666666666666657</v>
      </c>
    </row>
    <row r="79" spans="1:16" x14ac:dyDescent="0.2">
      <c r="A79" s="46" t="s">
        <v>131</v>
      </c>
      <c r="B79" s="47">
        <v>100</v>
      </c>
      <c r="C79" s="47">
        <v>90</v>
      </c>
      <c r="D79" s="47">
        <v>90</v>
      </c>
      <c r="E79" s="48">
        <v>3</v>
      </c>
      <c r="F79" s="47"/>
      <c r="G79" s="49">
        <f t="shared" si="6"/>
        <v>90.333333333333329</v>
      </c>
      <c r="H79" s="47">
        <v>100</v>
      </c>
      <c r="I79" s="47">
        <v>100</v>
      </c>
      <c r="J79" s="47">
        <v>100</v>
      </c>
      <c r="K79" s="47">
        <v>100</v>
      </c>
      <c r="L79" s="47"/>
      <c r="M79" s="47">
        <v>9</v>
      </c>
      <c r="N79" s="47"/>
      <c r="O79" s="50">
        <f t="shared" si="7"/>
        <v>91</v>
      </c>
      <c r="P79" s="51">
        <f t="shared" si="8"/>
        <v>90.666666666666657</v>
      </c>
    </row>
    <row r="80" spans="1:16" x14ac:dyDescent="0.2">
      <c r="A80" s="46" t="s">
        <v>132</v>
      </c>
      <c r="B80" s="47">
        <v>50</v>
      </c>
      <c r="C80" s="47">
        <v>90</v>
      </c>
      <c r="D80" s="47">
        <v>100</v>
      </c>
      <c r="E80" s="48"/>
      <c r="F80" s="47"/>
      <c r="G80" s="49">
        <f t="shared" si="6"/>
        <v>80</v>
      </c>
      <c r="H80" s="47">
        <v>100</v>
      </c>
      <c r="I80" s="47">
        <v>100</v>
      </c>
      <c r="J80" s="47">
        <v>100</v>
      </c>
      <c r="K80" s="47">
        <v>100</v>
      </c>
      <c r="L80" s="47"/>
      <c r="M80" s="47"/>
      <c r="N80" s="47"/>
      <c r="O80" s="50">
        <f t="shared" si="7"/>
        <v>100</v>
      </c>
      <c r="P80" s="51">
        <f t="shared" si="8"/>
        <v>90</v>
      </c>
    </row>
    <row r="81" spans="1:16" x14ac:dyDescent="0.2">
      <c r="A81" s="55" t="s">
        <v>133</v>
      </c>
      <c r="B81" s="47">
        <v>100</v>
      </c>
      <c r="C81" s="47">
        <v>90</v>
      </c>
      <c r="D81" s="47">
        <v>90</v>
      </c>
      <c r="E81" s="54">
        <v>1</v>
      </c>
      <c r="F81" s="47"/>
      <c r="G81" s="49">
        <f t="shared" si="6"/>
        <v>92.333333333333329</v>
      </c>
      <c r="H81" s="47">
        <v>90</v>
      </c>
      <c r="I81" s="47">
        <v>100</v>
      </c>
      <c r="J81" s="47">
        <v>100</v>
      </c>
      <c r="K81" s="47">
        <v>90</v>
      </c>
      <c r="L81" s="47">
        <v>3</v>
      </c>
      <c r="M81" s="47"/>
      <c r="N81" s="47">
        <v>5</v>
      </c>
      <c r="O81" s="50">
        <f t="shared" si="7"/>
        <v>87</v>
      </c>
      <c r="P81" s="51">
        <f t="shared" si="8"/>
        <v>89.666666666666657</v>
      </c>
    </row>
    <row r="82" spans="1:16" x14ac:dyDescent="0.2">
      <c r="A82" s="46" t="s">
        <v>134</v>
      </c>
      <c r="B82" s="47">
        <v>50</v>
      </c>
      <c r="C82" s="47">
        <v>90</v>
      </c>
      <c r="D82" s="47">
        <v>100</v>
      </c>
      <c r="E82" s="48"/>
      <c r="F82" s="47"/>
      <c r="G82" s="49">
        <f t="shared" si="6"/>
        <v>80</v>
      </c>
      <c r="H82" s="47">
        <v>90</v>
      </c>
      <c r="I82" s="47">
        <v>100</v>
      </c>
      <c r="J82" s="47">
        <v>100</v>
      </c>
      <c r="K82" s="47">
        <v>100</v>
      </c>
      <c r="L82" s="47"/>
      <c r="M82" s="47"/>
      <c r="N82" s="47"/>
      <c r="O82" s="50">
        <f t="shared" si="7"/>
        <v>97.5</v>
      </c>
      <c r="P82" s="51">
        <f t="shared" si="8"/>
        <v>88.75</v>
      </c>
    </row>
    <row r="83" spans="1:16" x14ac:dyDescent="0.2">
      <c r="A83" s="46" t="s">
        <v>135</v>
      </c>
      <c r="B83" s="47">
        <v>50</v>
      </c>
      <c r="C83" s="47">
        <v>100</v>
      </c>
      <c r="D83" s="47">
        <v>100</v>
      </c>
      <c r="E83" s="48"/>
      <c r="F83" s="47"/>
      <c r="G83" s="49">
        <f t="shared" si="6"/>
        <v>83.333333333333329</v>
      </c>
      <c r="H83" s="47">
        <v>100</v>
      </c>
      <c r="I83" s="47">
        <v>100</v>
      </c>
      <c r="J83" s="47">
        <v>100</v>
      </c>
      <c r="K83" s="47">
        <v>100</v>
      </c>
      <c r="L83" s="47">
        <v>3</v>
      </c>
      <c r="M83" s="47"/>
      <c r="N83" s="47">
        <v>3</v>
      </c>
      <c r="O83" s="50">
        <f t="shared" si="7"/>
        <v>94</v>
      </c>
      <c r="P83" s="51">
        <f t="shared" si="8"/>
        <v>88.666666666666657</v>
      </c>
    </row>
    <row r="84" spans="1:16" x14ac:dyDescent="0.2">
      <c r="A84" s="46" t="s">
        <v>136</v>
      </c>
      <c r="B84" s="47">
        <v>100</v>
      </c>
      <c r="C84" s="47">
        <v>90</v>
      </c>
      <c r="D84" s="47">
        <v>80</v>
      </c>
      <c r="E84" s="48">
        <v>1</v>
      </c>
      <c r="F84" s="47"/>
      <c r="G84" s="49">
        <f t="shared" si="6"/>
        <v>89</v>
      </c>
      <c r="H84" s="47">
        <v>100</v>
      </c>
      <c r="I84" s="47">
        <v>100</v>
      </c>
      <c r="J84" s="47">
        <v>50</v>
      </c>
      <c r="K84" s="47">
        <v>100</v>
      </c>
      <c r="L84" s="47"/>
      <c r="M84" s="47"/>
      <c r="N84" s="47"/>
      <c r="O84" s="50">
        <f t="shared" si="7"/>
        <v>87.5</v>
      </c>
      <c r="P84" s="51">
        <f t="shared" si="8"/>
        <v>88.25</v>
      </c>
    </row>
    <row r="85" spans="1:16" x14ac:dyDescent="0.2">
      <c r="A85" s="52" t="s">
        <v>137</v>
      </c>
      <c r="B85" s="47">
        <v>100</v>
      </c>
      <c r="C85" s="47">
        <v>90</v>
      </c>
      <c r="D85" s="47">
        <v>100</v>
      </c>
      <c r="E85" s="47"/>
      <c r="F85" s="47">
        <v>1</v>
      </c>
      <c r="G85" s="49">
        <f t="shared" si="6"/>
        <v>95.666666666666671</v>
      </c>
      <c r="H85" s="47">
        <v>100</v>
      </c>
      <c r="I85" s="47">
        <v>100</v>
      </c>
      <c r="J85" s="47">
        <v>50</v>
      </c>
      <c r="K85" s="47">
        <v>100</v>
      </c>
      <c r="L85" s="47"/>
      <c r="M85" s="47">
        <v>7</v>
      </c>
      <c r="N85" s="47"/>
      <c r="O85" s="50">
        <f t="shared" si="7"/>
        <v>80.5</v>
      </c>
      <c r="P85" s="51">
        <f t="shared" si="8"/>
        <v>88.083333333333343</v>
      </c>
    </row>
    <row r="86" spans="1:16" x14ac:dyDescent="0.2">
      <c r="A86" s="52" t="s">
        <v>138</v>
      </c>
      <c r="B86" s="47">
        <v>100</v>
      </c>
      <c r="C86" s="53">
        <v>100</v>
      </c>
      <c r="D86" s="47">
        <v>100</v>
      </c>
      <c r="E86" s="47"/>
      <c r="F86" s="47"/>
      <c r="G86" s="49">
        <f t="shared" si="6"/>
        <v>100</v>
      </c>
      <c r="H86" s="47">
        <v>100</v>
      </c>
      <c r="I86" s="47">
        <v>100</v>
      </c>
      <c r="J86" s="47">
        <v>50</v>
      </c>
      <c r="K86" s="47">
        <v>50</v>
      </c>
      <c r="L86" s="47"/>
      <c r="M86" s="47"/>
      <c r="N86" s="47"/>
      <c r="O86" s="50">
        <f t="shared" si="7"/>
        <v>75</v>
      </c>
      <c r="P86" s="51">
        <f t="shared" si="8"/>
        <v>87.5</v>
      </c>
    </row>
    <row r="87" spans="1:16" x14ac:dyDescent="0.2">
      <c r="A87" s="46" t="s">
        <v>139</v>
      </c>
      <c r="B87" s="47">
        <v>50</v>
      </c>
      <c r="C87" s="47">
        <v>100</v>
      </c>
      <c r="D87" s="47">
        <v>90</v>
      </c>
      <c r="E87" s="48">
        <v>3</v>
      </c>
      <c r="F87" s="47"/>
      <c r="G87" s="49">
        <f t="shared" si="6"/>
        <v>77</v>
      </c>
      <c r="H87" s="47">
        <v>100</v>
      </c>
      <c r="I87" s="47">
        <v>100</v>
      </c>
      <c r="J87" s="47">
        <v>100</v>
      </c>
      <c r="K87" s="47">
        <v>90</v>
      </c>
      <c r="L87" s="47"/>
      <c r="M87" s="47"/>
      <c r="N87" s="47"/>
      <c r="O87" s="50">
        <f t="shared" si="7"/>
        <v>97.5</v>
      </c>
      <c r="P87" s="51">
        <f t="shared" si="8"/>
        <v>87.25</v>
      </c>
    </row>
    <row r="88" spans="1:16" x14ac:dyDescent="0.2">
      <c r="A88" s="52" t="s">
        <v>140</v>
      </c>
      <c r="B88" s="47">
        <v>60</v>
      </c>
      <c r="C88" s="53">
        <v>100</v>
      </c>
      <c r="D88" s="47">
        <v>100</v>
      </c>
      <c r="E88" s="47"/>
      <c r="F88" s="47"/>
      <c r="G88" s="49">
        <f t="shared" si="6"/>
        <v>86.666666666666671</v>
      </c>
      <c r="H88" s="47">
        <v>100</v>
      </c>
      <c r="I88" s="47">
        <v>100</v>
      </c>
      <c r="J88" s="47">
        <v>100</v>
      </c>
      <c r="K88" s="47">
        <v>50</v>
      </c>
      <c r="L88" s="47"/>
      <c r="M88" s="47"/>
      <c r="N88" s="47"/>
      <c r="O88" s="50">
        <f t="shared" si="7"/>
        <v>87.5</v>
      </c>
      <c r="P88" s="51">
        <f t="shared" si="8"/>
        <v>87.083333333333343</v>
      </c>
    </row>
    <row r="89" spans="1:16" x14ac:dyDescent="0.2">
      <c r="A89" s="46" t="s">
        <v>141</v>
      </c>
      <c r="B89" s="47">
        <v>50</v>
      </c>
      <c r="C89" s="47">
        <v>100</v>
      </c>
      <c r="D89" s="47">
        <v>100</v>
      </c>
      <c r="E89" s="48">
        <v>3</v>
      </c>
      <c r="F89" s="47"/>
      <c r="G89" s="49">
        <f t="shared" si="6"/>
        <v>80.333333333333329</v>
      </c>
      <c r="H89" s="47">
        <v>100</v>
      </c>
      <c r="I89" s="47">
        <v>100</v>
      </c>
      <c r="J89" s="47">
        <v>100</v>
      </c>
      <c r="K89" s="47">
        <v>100</v>
      </c>
      <c r="L89" s="47"/>
      <c r="M89" s="47">
        <v>8</v>
      </c>
      <c r="N89" s="47"/>
      <c r="O89" s="50">
        <f t="shared" si="7"/>
        <v>92</v>
      </c>
      <c r="P89" s="51">
        <f t="shared" si="8"/>
        <v>86.166666666666657</v>
      </c>
    </row>
    <row r="90" spans="1:16" x14ac:dyDescent="0.2">
      <c r="A90" s="55" t="s">
        <v>142</v>
      </c>
      <c r="B90" s="47">
        <v>50</v>
      </c>
      <c r="C90" s="47">
        <v>50</v>
      </c>
      <c r="D90" s="47">
        <v>100</v>
      </c>
      <c r="E90" s="54"/>
      <c r="F90" s="47"/>
      <c r="G90" s="49">
        <f t="shared" si="6"/>
        <v>66.666666666666671</v>
      </c>
      <c r="H90" s="47">
        <v>100</v>
      </c>
      <c r="I90" s="47">
        <v>100</v>
      </c>
      <c r="J90" s="47">
        <v>100</v>
      </c>
      <c r="K90" s="47">
        <v>100</v>
      </c>
      <c r="L90" s="47"/>
      <c r="M90" s="47"/>
      <c r="N90" s="47"/>
      <c r="O90" s="50">
        <f t="shared" si="7"/>
        <v>100</v>
      </c>
      <c r="P90" s="51">
        <f t="shared" si="8"/>
        <v>83.333333333333343</v>
      </c>
    </row>
    <row r="91" spans="1:16" x14ac:dyDescent="0.2">
      <c r="A91" s="52" t="s">
        <v>143</v>
      </c>
      <c r="B91" s="47">
        <v>100</v>
      </c>
      <c r="C91" s="47">
        <v>60</v>
      </c>
      <c r="D91" s="47">
        <v>100</v>
      </c>
      <c r="E91" s="47">
        <v>2</v>
      </c>
      <c r="F91" s="47">
        <v>2</v>
      </c>
      <c r="G91" s="49">
        <f t="shared" si="6"/>
        <v>82.666666666666671</v>
      </c>
      <c r="H91" s="47">
        <v>100</v>
      </c>
      <c r="I91" s="47">
        <v>100</v>
      </c>
      <c r="J91" s="47">
        <v>50</v>
      </c>
      <c r="K91" s="47">
        <v>100</v>
      </c>
      <c r="L91" s="47"/>
      <c r="M91" s="47">
        <v>9</v>
      </c>
      <c r="N91" s="47"/>
      <c r="O91" s="50">
        <f t="shared" si="7"/>
        <v>78.5</v>
      </c>
      <c r="P91" s="51">
        <f t="shared" si="8"/>
        <v>80.583333333333343</v>
      </c>
    </row>
  </sheetData>
  <mergeCells count="3">
    <mergeCell ref="A1:G1"/>
    <mergeCell ref="I1:O1"/>
    <mergeCell ref="P1:P2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L10" sqref="L10"/>
    </sheetView>
  </sheetViews>
  <sheetFormatPr defaultRowHeight="14.25" x14ac:dyDescent="0.2"/>
  <cols>
    <col min="8" max="8" width="9.875" customWidth="1"/>
    <col min="17" max="17" width="8.625" style="48"/>
  </cols>
  <sheetData>
    <row r="1" spans="1:17" x14ac:dyDescent="0.2">
      <c r="A1" s="95" t="s">
        <v>144</v>
      </c>
      <c r="B1" s="95"/>
      <c r="C1" s="95"/>
      <c r="D1" s="95"/>
      <c r="E1" s="95"/>
      <c r="F1" s="95"/>
      <c r="G1" s="95"/>
      <c r="I1" s="95" t="s">
        <v>145</v>
      </c>
      <c r="J1" s="95"/>
      <c r="K1" s="95"/>
      <c r="L1" s="95"/>
      <c r="M1" s="95"/>
      <c r="N1" s="95"/>
      <c r="O1" s="95"/>
      <c r="P1" s="96" t="s">
        <v>146</v>
      </c>
    </row>
    <row r="2" spans="1:17" x14ac:dyDescent="0.2">
      <c r="B2" t="s">
        <v>147</v>
      </c>
      <c r="C2" t="s">
        <v>148</v>
      </c>
      <c r="D2" t="s">
        <v>149</v>
      </c>
      <c r="E2" t="s">
        <v>150</v>
      </c>
      <c r="F2" t="s">
        <v>151</v>
      </c>
      <c r="G2" s="1" t="s">
        <v>152</v>
      </c>
      <c r="H2" t="s">
        <v>147</v>
      </c>
      <c r="I2" t="s">
        <v>148</v>
      </c>
      <c r="J2" t="s">
        <v>149</v>
      </c>
      <c r="K2" t="s">
        <v>153</v>
      </c>
      <c r="L2" t="s">
        <v>150</v>
      </c>
      <c r="M2" t="s">
        <v>151</v>
      </c>
      <c r="N2" t="s">
        <v>154</v>
      </c>
      <c r="O2" s="1" t="s">
        <v>155</v>
      </c>
      <c r="P2" s="96"/>
    </row>
    <row r="3" spans="1:17" s="3" customFormat="1" x14ac:dyDescent="0.2">
      <c r="A3" s="3" t="s">
        <v>156</v>
      </c>
      <c r="B3" s="3">
        <v>100</v>
      </c>
      <c r="C3" s="3">
        <v>100</v>
      </c>
      <c r="D3" s="3">
        <v>100</v>
      </c>
      <c r="G3" s="4">
        <f t="shared" ref="G3:G37" si="0">AVERAGE(B3:D3)-E3-F3</f>
        <v>100</v>
      </c>
      <c r="H3" s="3">
        <v>100</v>
      </c>
      <c r="I3" s="3">
        <v>100</v>
      </c>
      <c r="J3" s="3">
        <v>100</v>
      </c>
      <c r="K3" s="3">
        <v>100</v>
      </c>
      <c r="O3" s="4">
        <f t="shared" ref="O3:O37" si="1">AVERAGE(H3:K3)-L3-M3-N3</f>
        <v>100</v>
      </c>
      <c r="P3" s="4">
        <f t="shared" ref="P3:P37" si="2">AVERAGE(G3,O3)</f>
        <v>100</v>
      </c>
      <c r="Q3" s="10" t="s">
        <v>191</v>
      </c>
    </row>
    <row r="4" spans="1:17" s="3" customFormat="1" x14ac:dyDescent="0.2">
      <c r="A4" s="3" t="s">
        <v>158</v>
      </c>
      <c r="B4" s="3">
        <v>100</v>
      </c>
      <c r="C4" s="3">
        <v>100</v>
      </c>
      <c r="D4" s="3">
        <v>100</v>
      </c>
      <c r="G4" s="4">
        <f t="shared" si="0"/>
        <v>100</v>
      </c>
      <c r="H4" s="3">
        <v>100</v>
      </c>
      <c r="I4" s="3">
        <v>100</v>
      </c>
      <c r="J4" s="3">
        <v>100</v>
      </c>
      <c r="K4" s="3">
        <v>100</v>
      </c>
      <c r="O4" s="4">
        <f t="shared" si="1"/>
        <v>100</v>
      </c>
      <c r="P4" s="4">
        <f t="shared" si="2"/>
        <v>100</v>
      </c>
      <c r="Q4" s="10" t="s">
        <v>191</v>
      </c>
    </row>
    <row r="5" spans="1:17" s="56" customFormat="1" x14ac:dyDescent="0.2">
      <c r="A5" s="56" t="s">
        <v>157</v>
      </c>
      <c r="B5" s="56">
        <v>100</v>
      </c>
      <c r="C5" s="56">
        <v>100</v>
      </c>
      <c r="D5" s="56">
        <v>100</v>
      </c>
      <c r="G5" s="57">
        <f t="shared" si="0"/>
        <v>100</v>
      </c>
      <c r="H5" s="56">
        <v>100</v>
      </c>
      <c r="I5" s="56">
        <v>100</v>
      </c>
      <c r="J5" s="56">
        <v>100</v>
      </c>
      <c r="K5" s="56">
        <v>100</v>
      </c>
      <c r="M5" s="56">
        <v>1</v>
      </c>
      <c r="O5" s="57">
        <f t="shared" si="1"/>
        <v>99</v>
      </c>
      <c r="P5" s="57">
        <f t="shared" si="2"/>
        <v>99.5</v>
      </c>
      <c r="Q5" s="58" t="s">
        <v>192</v>
      </c>
    </row>
    <row r="6" spans="1:17" s="56" customFormat="1" x14ac:dyDescent="0.2">
      <c r="A6" s="56" t="s">
        <v>159</v>
      </c>
      <c r="B6" s="56">
        <v>100</v>
      </c>
      <c r="C6" s="56">
        <v>100</v>
      </c>
      <c r="D6" s="56">
        <v>100</v>
      </c>
      <c r="G6" s="57">
        <f t="shared" si="0"/>
        <v>100</v>
      </c>
      <c r="H6" s="56">
        <v>100</v>
      </c>
      <c r="I6" s="56">
        <v>100</v>
      </c>
      <c r="J6" s="56">
        <v>100</v>
      </c>
      <c r="K6" s="56">
        <v>100</v>
      </c>
      <c r="N6" s="56">
        <v>1</v>
      </c>
      <c r="O6" s="57">
        <f t="shared" si="1"/>
        <v>99</v>
      </c>
      <c r="P6" s="57">
        <f t="shared" si="2"/>
        <v>99.5</v>
      </c>
      <c r="Q6" s="58" t="s">
        <v>192</v>
      </c>
    </row>
    <row r="7" spans="1:17" s="56" customFormat="1" x14ac:dyDescent="0.2">
      <c r="A7" s="56" t="s">
        <v>160</v>
      </c>
      <c r="B7" s="56">
        <v>100</v>
      </c>
      <c r="C7" s="56">
        <v>100</v>
      </c>
      <c r="D7" s="56">
        <v>100</v>
      </c>
      <c r="G7" s="57">
        <f t="shared" si="0"/>
        <v>100</v>
      </c>
      <c r="H7" s="56">
        <v>100</v>
      </c>
      <c r="I7" s="56">
        <v>100</v>
      </c>
      <c r="J7" s="56">
        <v>100</v>
      </c>
      <c r="K7" s="56">
        <v>100</v>
      </c>
      <c r="M7" s="56">
        <v>1</v>
      </c>
      <c r="O7" s="57">
        <f t="shared" si="1"/>
        <v>99</v>
      </c>
      <c r="P7" s="57">
        <f t="shared" si="2"/>
        <v>99.5</v>
      </c>
      <c r="Q7" s="58" t="s">
        <v>192</v>
      </c>
    </row>
    <row r="8" spans="1:17" s="56" customFormat="1" x14ac:dyDescent="0.2">
      <c r="A8" s="56" t="s">
        <v>161</v>
      </c>
      <c r="B8" s="56">
        <v>100</v>
      </c>
      <c r="C8" s="56">
        <v>100</v>
      </c>
      <c r="D8" s="56">
        <v>100</v>
      </c>
      <c r="G8" s="57">
        <f t="shared" si="0"/>
        <v>100</v>
      </c>
      <c r="H8" s="56">
        <v>100</v>
      </c>
      <c r="I8" s="56">
        <v>100</v>
      </c>
      <c r="J8" s="56">
        <v>100</v>
      </c>
      <c r="K8" s="56">
        <v>100</v>
      </c>
      <c r="M8" s="56">
        <v>3</v>
      </c>
      <c r="O8" s="57">
        <f t="shared" si="1"/>
        <v>97</v>
      </c>
      <c r="P8" s="57">
        <f t="shared" si="2"/>
        <v>98.5</v>
      </c>
      <c r="Q8" s="58" t="s">
        <v>192</v>
      </c>
    </row>
    <row r="9" spans="1:17" s="56" customFormat="1" x14ac:dyDescent="0.2">
      <c r="A9" s="56" t="s">
        <v>162</v>
      </c>
      <c r="B9" s="56">
        <v>100</v>
      </c>
      <c r="C9" s="56">
        <v>100</v>
      </c>
      <c r="D9" s="56">
        <v>100</v>
      </c>
      <c r="G9" s="57">
        <f t="shared" si="0"/>
        <v>100</v>
      </c>
      <c r="H9" s="56">
        <v>100</v>
      </c>
      <c r="I9" s="56">
        <v>100</v>
      </c>
      <c r="J9" s="56">
        <v>100</v>
      </c>
      <c r="K9" s="56">
        <v>100</v>
      </c>
      <c r="M9" s="56">
        <v>3</v>
      </c>
      <c r="O9" s="57">
        <f t="shared" si="1"/>
        <v>97</v>
      </c>
      <c r="P9" s="57">
        <f t="shared" si="2"/>
        <v>98.5</v>
      </c>
      <c r="Q9" s="58" t="s">
        <v>192</v>
      </c>
    </row>
    <row r="10" spans="1:17" s="56" customFormat="1" x14ac:dyDescent="0.2">
      <c r="A10" s="56" t="s">
        <v>163</v>
      </c>
      <c r="B10" s="56">
        <v>90</v>
      </c>
      <c r="C10" s="56">
        <v>100</v>
      </c>
      <c r="D10" s="56">
        <v>100</v>
      </c>
      <c r="G10" s="57">
        <f t="shared" si="0"/>
        <v>96.666666666666671</v>
      </c>
      <c r="H10" s="56">
        <v>100</v>
      </c>
      <c r="I10" s="56">
        <v>100</v>
      </c>
      <c r="J10" s="56">
        <v>100</v>
      </c>
      <c r="K10" s="56">
        <v>100</v>
      </c>
      <c r="O10" s="57">
        <f t="shared" si="1"/>
        <v>100</v>
      </c>
      <c r="P10" s="57">
        <f t="shared" si="2"/>
        <v>98.333333333333343</v>
      </c>
      <c r="Q10" s="58" t="s">
        <v>192</v>
      </c>
    </row>
    <row r="11" spans="1:17" s="56" customFormat="1" x14ac:dyDescent="0.2">
      <c r="A11" s="56" t="s">
        <v>164</v>
      </c>
      <c r="B11" s="56">
        <v>100</v>
      </c>
      <c r="C11" s="56">
        <v>100</v>
      </c>
      <c r="D11" s="56">
        <v>100</v>
      </c>
      <c r="G11" s="57">
        <f t="shared" si="0"/>
        <v>100</v>
      </c>
      <c r="H11" s="56">
        <v>100</v>
      </c>
      <c r="I11" s="56">
        <v>100</v>
      </c>
      <c r="J11" s="56">
        <v>100</v>
      </c>
      <c r="K11" s="56">
        <v>100</v>
      </c>
      <c r="M11" s="56">
        <v>3</v>
      </c>
      <c r="N11" s="56">
        <v>3</v>
      </c>
      <c r="O11" s="57">
        <f t="shared" si="1"/>
        <v>94</v>
      </c>
      <c r="P11" s="57">
        <f t="shared" si="2"/>
        <v>97</v>
      </c>
      <c r="Q11" s="58" t="s">
        <v>192</v>
      </c>
    </row>
    <row r="12" spans="1:17" s="7" customFormat="1" x14ac:dyDescent="0.2">
      <c r="A12" s="7" t="s">
        <v>167</v>
      </c>
      <c r="B12" s="7">
        <v>90</v>
      </c>
      <c r="C12" s="7">
        <v>100</v>
      </c>
      <c r="D12" s="7">
        <v>100</v>
      </c>
      <c r="G12" s="8">
        <f t="shared" si="0"/>
        <v>96.666666666666671</v>
      </c>
      <c r="H12" s="7">
        <v>100</v>
      </c>
      <c r="I12" s="7">
        <v>100</v>
      </c>
      <c r="J12" s="7">
        <v>100</v>
      </c>
      <c r="K12" s="7">
        <v>100</v>
      </c>
      <c r="M12" s="7">
        <v>3</v>
      </c>
      <c r="O12" s="8">
        <f t="shared" si="1"/>
        <v>97</v>
      </c>
      <c r="P12" s="8">
        <f t="shared" si="2"/>
        <v>96.833333333333343</v>
      </c>
      <c r="Q12" s="12" t="s">
        <v>193</v>
      </c>
    </row>
    <row r="13" spans="1:17" s="7" customFormat="1" x14ac:dyDescent="0.2">
      <c r="A13" s="7" t="s">
        <v>165</v>
      </c>
      <c r="B13" s="7">
        <v>100</v>
      </c>
      <c r="C13" s="7">
        <v>100</v>
      </c>
      <c r="D13" s="7">
        <v>100</v>
      </c>
      <c r="G13" s="8">
        <f t="shared" si="0"/>
        <v>100</v>
      </c>
      <c r="H13" s="7">
        <v>100</v>
      </c>
      <c r="I13" s="7">
        <v>100</v>
      </c>
      <c r="J13" s="7">
        <v>100</v>
      </c>
      <c r="K13" s="7">
        <v>100</v>
      </c>
      <c r="M13" s="7">
        <v>6</v>
      </c>
      <c r="N13" s="7">
        <v>1</v>
      </c>
      <c r="O13" s="8">
        <f t="shared" si="1"/>
        <v>93</v>
      </c>
      <c r="P13" s="8">
        <f t="shared" si="2"/>
        <v>96.5</v>
      </c>
      <c r="Q13" s="12" t="s">
        <v>193</v>
      </c>
    </row>
    <row r="14" spans="1:17" s="7" customFormat="1" x14ac:dyDescent="0.2">
      <c r="A14" s="7" t="s">
        <v>166</v>
      </c>
      <c r="B14" s="7">
        <v>100</v>
      </c>
      <c r="C14" s="7">
        <v>100</v>
      </c>
      <c r="D14" s="7">
        <v>100</v>
      </c>
      <c r="E14" s="7">
        <v>1</v>
      </c>
      <c r="G14" s="8">
        <f t="shared" si="0"/>
        <v>99</v>
      </c>
      <c r="H14" s="7">
        <v>100</v>
      </c>
      <c r="I14" s="7">
        <v>100</v>
      </c>
      <c r="J14" s="7">
        <v>100</v>
      </c>
      <c r="K14" s="7">
        <v>100</v>
      </c>
      <c r="L14" s="7">
        <v>1</v>
      </c>
      <c r="M14" s="7">
        <v>4</v>
      </c>
      <c r="N14" s="7">
        <v>1</v>
      </c>
      <c r="O14" s="8">
        <f t="shared" si="1"/>
        <v>94</v>
      </c>
      <c r="P14" s="8">
        <f t="shared" si="2"/>
        <v>96.5</v>
      </c>
      <c r="Q14" s="12" t="s">
        <v>193</v>
      </c>
    </row>
    <row r="15" spans="1:17" s="7" customFormat="1" x14ac:dyDescent="0.2">
      <c r="A15" s="7" t="s">
        <v>168</v>
      </c>
      <c r="B15" s="7">
        <v>90</v>
      </c>
      <c r="C15" s="7">
        <v>100</v>
      </c>
      <c r="D15" s="7">
        <v>100</v>
      </c>
      <c r="E15" s="7">
        <v>3</v>
      </c>
      <c r="G15" s="8">
        <f t="shared" si="0"/>
        <v>93.666666666666671</v>
      </c>
      <c r="H15" s="7">
        <v>100</v>
      </c>
      <c r="I15" s="7">
        <v>100</v>
      </c>
      <c r="J15" s="7">
        <v>100</v>
      </c>
      <c r="K15" s="7">
        <v>100</v>
      </c>
      <c r="L15" s="7">
        <v>1</v>
      </c>
      <c r="O15" s="8">
        <f t="shared" si="1"/>
        <v>99</v>
      </c>
      <c r="P15" s="8">
        <f t="shared" si="2"/>
        <v>96.333333333333343</v>
      </c>
      <c r="Q15" s="12" t="s">
        <v>193</v>
      </c>
    </row>
    <row r="16" spans="1:17" s="7" customFormat="1" x14ac:dyDescent="0.2">
      <c r="A16" s="7" t="s">
        <v>169</v>
      </c>
      <c r="B16" s="7">
        <v>100</v>
      </c>
      <c r="C16" s="7">
        <v>100</v>
      </c>
      <c r="D16" s="7">
        <v>100</v>
      </c>
      <c r="G16" s="8">
        <f t="shared" si="0"/>
        <v>100</v>
      </c>
      <c r="H16" s="7">
        <v>100</v>
      </c>
      <c r="I16" s="7">
        <v>100</v>
      </c>
      <c r="J16" s="7">
        <v>100</v>
      </c>
      <c r="K16" s="7">
        <v>100</v>
      </c>
      <c r="M16" s="7">
        <v>6</v>
      </c>
      <c r="N16" s="7">
        <v>2</v>
      </c>
      <c r="O16" s="8">
        <f t="shared" si="1"/>
        <v>92</v>
      </c>
      <c r="P16" s="8">
        <f t="shared" si="2"/>
        <v>96</v>
      </c>
      <c r="Q16" s="12" t="s">
        <v>193</v>
      </c>
    </row>
    <row r="17" spans="1:17" s="7" customFormat="1" x14ac:dyDescent="0.2">
      <c r="A17" s="7" t="s">
        <v>170</v>
      </c>
      <c r="B17" s="7">
        <v>100</v>
      </c>
      <c r="C17" s="7">
        <v>100</v>
      </c>
      <c r="D17" s="7">
        <v>90</v>
      </c>
      <c r="G17" s="8">
        <f t="shared" si="0"/>
        <v>96.666666666666671</v>
      </c>
      <c r="H17" s="7">
        <v>100</v>
      </c>
      <c r="I17" s="7">
        <v>100</v>
      </c>
      <c r="J17" s="7">
        <v>90</v>
      </c>
      <c r="K17" s="7">
        <v>90</v>
      </c>
      <c r="O17" s="8">
        <f t="shared" si="1"/>
        <v>95</v>
      </c>
      <c r="P17" s="8">
        <f t="shared" si="2"/>
        <v>95.833333333333343</v>
      </c>
      <c r="Q17" s="12" t="s">
        <v>193</v>
      </c>
    </row>
    <row r="18" spans="1:17" s="7" customFormat="1" x14ac:dyDescent="0.2">
      <c r="A18" s="7" t="s">
        <v>171</v>
      </c>
      <c r="B18" s="7">
        <v>90</v>
      </c>
      <c r="C18" s="7">
        <v>100</v>
      </c>
      <c r="D18" s="7">
        <v>100</v>
      </c>
      <c r="G18" s="8">
        <f t="shared" si="0"/>
        <v>96.666666666666671</v>
      </c>
      <c r="H18" s="7">
        <v>100</v>
      </c>
      <c r="I18" s="7">
        <v>100</v>
      </c>
      <c r="J18" s="7">
        <v>100</v>
      </c>
      <c r="K18" s="7">
        <v>100</v>
      </c>
      <c r="M18" s="7">
        <v>6</v>
      </c>
      <c r="O18" s="8">
        <f t="shared" si="1"/>
        <v>94</v>
      </c>
      <c r="P18" s="8">
        <f t="shared" si="2"/>
        <v>95.333333333333343</v>
      </c>
      <c r="Q18" s="12" t="s">
        <v>193</v>
      </c>
    </row>
    <row r="19" spans="1:17" s="7" customFormat="1" x14ac:dyDescent="0.2">
      <c r="A19" s="7" t="s">
        <v>172</v>
      </c>
      <c r="B19" s="7">
        <v>100</v>
      </c>
      <c r="C19" s="7">
        <v>90</v>
      </c>
      <c r="D19" s="7">
        <v>100</v>
      </c>
      <c r="E19" s="7">
        <v>1</v>
      </c>
      <c r="G19" s="8">
        <f t="shared" si="0"/>
        <v>95.666666666666671</v>
      </c>
      <c r="H19" s="7">
        <v>100</v>
      </c>
      <c r="I19" s="7">
        <v>100</v>
      </c>
      <c r="J19" s="7">
        <v>100</v>
      </c>
      <c r="K19" s="7">
        <v>100</v>
      </c>
      <c r="M19" s="7">
        <v>5</v>
      </c>
      <c r="O19" s="8">
        <f t="shared" si="1"/>
        <v>95</v>
      </c>
      <c r="P19" s="8">
        <f t="shared" si="2"/>
        <v>95.333333333333343</v>
      </c>
      <c r="Q19" s="12" t="s">
        <v>193</v>
      </c>
    </row>
    <row r="20" spans="1:17" s="7" customFormat="1" x14ac:dyDescent="0.2">
      <c r="A20" s="7" t="s">
        <v>173</v>
      </c>
      <c r="B20" s="7">
        <v>100</v>
      </c>
      <c r="C20" s="7">
        <v>90</v>
      </c>
      <c r="D20" s="7">
        <v>100</v>
      </c>
      <c r="E20" s="7">
        <v>1</v>
      </c>
      <c r="G20" s="8">
        <f t="shared" si="0"/>
        <v>95.666666666666671</v>
      </c>
      <c r="H20" s="7">
        <v>100</v>
      </c>
      <c r="I20" s="7">
        <v>100</v>
      </c>
      <c r="J20" s="7">
        <v>100</v>
      </c>
      <c r="K20" s="7">
        <v>90</v>
      </c>
      <c r="M20" s="7">
        <v>3</v>
      </c>
      <c r="O20" s="8">
        <f t="shared" si="1"/>
        <v>94.5</v>
      </c>
      <c r="P20" s="8">
        <f t="shared" si="2"/>
        <v>95.083333333333343</v>
      </c>
      <c r="Q20" s="12" t="s">
        <v>193</v>
      </c>
    </row>
    <row r="21" spans="1:17" x14ac:dyDescent="0.2">
      <c r="A21" t="s">
        <v>174</v>
      </c>
      <c r="B21">
        <v>100</v>
      </c>
      <c r="C21">
        <v>100</v>
      </c>
      <c r="D21">
        <v>100</v>
      </c>
      <c r="G21" s="1">
        <f t="shared" si="0"/>
        <v>100</v>
      </c>
      <c r="H21">
        <v>100</v>
      </c>
      <c r="I21">
        <v>100</v>
      </c>
      <c r="J21">
        <v>100</v>
      </c>
      <c r="K21">
        <v>100</v>
      </c>
      <c r="M21">
        <v>7</v>
      </c>
      <c r="N21">
        <v>4</v>
      </c>
      <c r="O21" s="1">
        <f t="shared" si="1"/>
        <v>89</v>
      </c>
      <c r="P21" s="1">
        <f t="shared" si="2"/>
        <v>94.5</v>
      </c>
    </row>
    <row r="22" spans="1:17" x14ac:dyDescent="0.2">
      <c r="A22" t="s">
        <v>175</v>
      </c>
      <c r="B22">
        <v>100</v>
      </c>
      <c r="C22">
        <v>100</v>
      </c>
      <c r="D22">
        <v>100</v>
      </c>
      <c r="G22" s="1">
        <f t="shared" si="0"/>
        <v>100</v>
      </c>
      <c r="H22">
        <v>100</v>
      </c>
      <c r="I22">
        <v>100</v>
      </c>
      <c r="J22">
        <v>100</v>
      </c>
      <c r="K22">
        <v>100</v>
      </c>
      <c r="L22">
        <v>1</v>
      </c>
      <c r="N22">
        <v>10</v>
      </c>
      <c r="O22" s="1">
        <f t="shared" si="1"/>
        <v>89</v>
      </c>
      <c r="P22" s="1">
        <f t="shared" si="2"/>
        <v>94.5</v>
      </c>
    </row>
    <row r="23" spans="1:17" x14ac:dyDescent="0.2">
      <c r="A23" t="s">
        <v>176</v>
      </c>
      <c r="B23">
        <v>50</v>
      </c>
      <c r="C23">
        <v>100</v>
      </c>
      <c r="D23">
        <v>100</v>
      </c>
      <c r="G23" s="1">
        <f t="shared" si="0"/>
        <v>83.333333333333329</v>
      </c>
      <c r="H23">
        <v>100</v>
      </c>
      <c r="I23">
        <v>100</v>
      </c>
      <c r="J23">
        <v>100</v>
      </c>
      <c r="K23">
        <v>100</v>
      </c>
      <c r="O23" s="1">
        <f t="shared" si="1"/>
        <v>100</v>
      </c>
      <c r="P23" s="1">
        <f t="shared" si="2"/>
        <v>91.666666666666657</v>
      </c>
    </row>
    <row r="24" spans="1:17" x14ac:dyDescent="0.2">
      <c r="A24" t="s">
        <v>177</v>
      </c>
      <c r="B24">
        <v>100</v>
      </c>
      <c r="C24">
        <v>90</v>
      </c>
      <c r="D24">
        <v>90</v>
      </c>
      <c r="E24">
        <v>1</v>
      </c>
      <c r="G24" s="1">
        <f t="shared" si="0"/>
        <v>92.333333333333329</v>
      </c>
      <c r="H24">
        <v>100</v>
      </c>
      <c r="I24">
        <v>100</v>
      </c>
      <c r="J24">
        <v>90</v>
      </c>
      <c r="K24">
        <v>100</v>
      </c>
      <c r="L24">
        <v>1</v>
      </c>
      <c r="M24">
        <v>7</v>
      </c>
      <c r="O24" s="1">
        <f t="shared" si="1"/>
        <v>89.5</v>
      </c>
      <c r="P24" s="1">
        <f t="shared" si="2"/>
        <v>90.916666666666657</v>
      </c>
    </row>
    <row r="25" spans="1:17" x14ac:dyDescent="0.2">
      <c r="A25" t="s">
        <v>178</v>
      </c>
      <c r="B25">
        <v>50</v>
      </c>
      <c r="C25">
        <v>100</v>
      </c>
      <c r="D25">
        <v>100</v>
      </c>
      <c r="G25" s="1">
        <f t="shared" si="0"/>
        <v>83.333333333333329</v>
      </c>
      <c r="H25">
        <v>100</v>
      </c>
      <c r="I25">
        <v>100</v>
      </c>
      <c r="J25">
        <v>100</v>
      </c>
      <c r="K25">
        <v>100</v>
      </c>
      <c r="M25">
        <v>3</v>
      </c>
      <c r="O25" s="1">
        <f t="shared" si="1"/>
        <v>97</v>
      </c>
      <c r="P25" s="1">
        <f t="shared" si="2"/>
        <v>90.166666666666657</v>
      </c>
    </row>
    <row r="26" spans="1:17" x14ac:dyDescent="0.2">
      <c r="A26" t="s">
        <v>179</v>
      </c>
      <c r="B26">
        <v>90</v>
      </c>
      <c r="C26">
        <v>90</v>
      </c>
      <c r="D26">
        <v>100</v>
      </c>
      <c r="E26">
        <v>1</v>
      </c>
      <c r="G26" s="1">
        <f t="shared" si="0"/>
        <v>92.333333333333329</v>
      </c>
      <c r="H26">
        <v>100</v>
      </c>
      <c r="I26">
        <v>100</v>
      </c>
      <c r="J26">
        <v>100</v>
      </c>
      <c r="K26">
        <v>100</v>
      </c>
      <c r="L26">
        <v>1</v>
      </c>
      <c r="M26">
        <v>10</v>
      </c>
      <c r="N26">
        <v>2</v>
      </c>
      <c r="O26" s="1">
        <f t="shared" si="1"/>
        <v>87</v>
      </c>
      <c r="P26" s="1">
        <f t="shared" si="2"/>
        <v>89.666666666666657</v>
      </c>
    </row>
    <row r="27" spans="1:17" x14ac:dyDescent="0.2">
      <c r="A27" t="s">
        <v>180</v>
      </c>
      <c r="B27">
        <v>100</v>
      </c>
      <c r="C27">
        <v>50</v>
      </c>
      <c r="D27">
        <v>100</v>
      </c>
      <c r="G27" s="1">
        <f t="shared" si="0"/>
        <v>83.333333333333329</v>
      </c>
      <c r="H27">
        <v>100</v>
      </c>
      <c r="I27">
        <v>100</v>
      </c>
      <c r="J27">
        <v>100</v>
      </c>
      <c r="K27">
        <v>100</v>
      </c>
      <c r="L27">
        <v>1</v>
      </c>
      <c r="N27">
        <v>3</v>
      </c>
      <c r="O27" s="1">
        <f t="shared" si="1"/>
        <v>96</v>
      </c>
      <c r="P27" s="1">
        <f t="shared" si="2"/>
        <v>89.666666666666657</v>
      </c>
    </row>
    <row r="28" spans="1:17" x14ac:dyDescent="0.2">
      <c r="A28" t="s">
        <v>181</v>
      </c>
      <c r="B28">
        <v>100</v>
      </c>
      <c r="C28">
        <v>100</v>
      </c>
      <c r="D28">
        <v>100</v>
      </c>
      <c r="G28" s="1">
        <f t="shared" si="0"/>
        <v>100</v>
      </c>
      <c r="H28">
        <v>100</v>
      </c>
      <c r="I28">
        <v>100</v>
      </c>
      <c r="J28">
        <v>100</v>
      </c>
      <c r="K28">
        <v>50</v>
      </c>
      <c r="L28">
        <v>1</v>
      </c>
      <c r="M28">
        <v>3</v>
      </c>
      <c r="N28">
        <v>10</v>
      </c>
      <c r="O28" s="1">
        <f t="shared" si="1"/>
        <v>73.5</v>
      </c>
      <c r="P28" s="1">
        <f t="shared" si="2"/>
        <v>86.75</v>
      </c>
    </row>
    <row r="29" spans="1:17" x14ac:dyDescent="0.2">
      <c r="A29" t="s">
        <v>182</v>
      </c>
      <c r="B29">
        <v>100</v>
      </c>
      <c r="C29">
        <v>50</v>
      </c>
      <c r="D29">
        <v>100</v>
      </c>
      <c r="G29" s="1">
        <f t="shared" si="0"/>
        <v>83.333333333333329</v>
      </c>
      <c r="H29">
        <v>100</v>
      </c>
      <c r="I29">
        <v>100</v>
      </c>
      <c r="J29">
        <v>50</v>
      </c>
      <c r="K29">
        <v>100</v>
      </c>
      <c r="O29" s="1">
        <f t="shared" si="1"/>
        <v>87.5</v>
      </c>
      <c r="P29" s="1">
        <f t="shared" si="2"/>
        <v>85.416666666666657</v>
      </c>
    </row>
    <row r="30" spans="1:17" x14ac:dyDescent="0.2">
      <c r="A30" t="s">
        <v>183</v>
      </c>
      <c r="B30">
        <v>90</v>
      </c>
      <c r="C30">
        <v>100</v>
      </c>
      <c r="D30">
        <v>50</v>
      </c>
      <c r="G30" s="1">
        <f t="shared" si="0"/>
        <v>80</v>
      </c>
      <c r="H30">
        <v>100</v>
      </c>
      <c r="I30">
        <v>100</v>
      </c>
      <c r="J30">
        <v>100</v>
      </c>
      <c r="K30">
        <v>100</v>
      </c>
      <c r="L30">
        <v>1</v>
      </c>
      <c r="M30">
        <v>3</v>
      </c>
      <c r="N30">
        <v>6</v>
      </c>
      <c r="O30" s="1">
        <f t="shared" si="1"/>
        <v>90</v>
      </c>
      <c r="P30" s="1">
        <f t="shared" si="2"/>
        <v>85</v>
      </c>
    </row>
    <row r="31" spans="1:17" x14ac:dyDescent="0.2">
      <c r="A31" t="s">
        <v>184</v>
      </c>
      <c r="B31">
        <v>50</v>
      </c>
      <c r="C31">
        <v>100</v>
      </c>
      <c r="D31">
        <v>90</v>
      </c>
      <c r="G31" s="1">
        <f t="shared" si="0"/>
        <v>80</v>
      </c>
      <c r="H31">
        <v>100</v>
      </c>
      <c r="I31">
        <v>100</v>
      </c>
      <c r="J31">
        <v>90</v>
      </c>
      <c r="K31">
        <v>90</v>
      </c>
      <c r="N31">
        <v>8</v>
      </c>
      <c r="O31" s="1">
        <f t="shared" si="1"/>
        <v>87</v>
      </c>
      <c r="P31" s="1">
        <f t="shared" si="2"/>
        <v>83.5</v>
      </c>
    </row>
    <row r="32" spans="1:17" x14ac:dyDescent="0.2">
      <c r="A32" t="s">
        <v>185</v>
      </c>
      <c r="B32">
        <v>50</v>
      </c>
      <c r="C32">
        <v>100</v>
      </c>
      <c r="D32">
        <v>50</v>
      </c>
      <c r="G32" s="1">
        <f t="shared" si="0"/>
        <v>66.666666666666671</v>
      </c>
      <c r="H32">
        <v>100</v>
      </c>
      <c r="I32">
        <v>100</v>
      </c>
      <c r="J32">
        <v>100</v>
      </c>
      <c r="K32">
        <v>100</v>
      </c>
      <c r="O32" s="1">
        <f t="shared" si="1"/>
        <v>100</v>
      </c>
      <c r="P32" s="1">
        <f t="shared" si="2"/>
        <v>83.333333333333343</v>
      </c>
    </row>
    <row r="33" spans="1:16" x14ac:dyDescent="0.2">
      <c r="A33" t="s">
        <v>186</v>
      </c>
      <c r="B33">
        <v>90</v>
      </c>
      <c r="C33">
        <v>100</v>
      </c>
      <c r="D33">
        <v>100</v>
      </c>
      <c r="E33">
        <v>1</v>
      </c>
      <c r="G33" s="1">
        <f t="shared" si="0"/>
        <v>95.666666666666671</v>
      </c>
      <c r="H33">
        <v>100</v>
      </c>
      <c r="I33">
        <v>50</v>
      </c>
      <c r="J33">
        <v>90</v>
      </c>
      <c r="K33">
        <v>100</v>
      </c>
      <c r="M33">
        <v>6</v>
      </c>
      <c r="N33">
        <v>10</v>
      </c>
      <c r="O33" s="1">
        <f t="shared" si="1"/>
        <v>69</v>
      </c>
      <c r="P33" s="1">
        <f t="shared" si="2"/>
        <v>82.333333333333343</v>
      </c>
    </row>
    <row r="34" spans="1:16" x14ac:dyDescent="0.2">
      <c r="A34" t="s">
        <v>187</v>
      </c>
      <c r="B34">
        <v>50</v>
      </c>
      <c r="C34">
        <v>100</v>
      </c>
      <c r="D34">
        <v>100</v>
      </c>
      <c r="G34" s="1">
        <f t="shared" si="0"/>
        <v>83.333333333333329</v>
      </c>
      <c r="H34">
        <v>100</v>
      </c>
      <c r="I34">
        <v>100</v>
      </c>
      <c r="J34">
        <v>100</v>
      </c>
      <c r="K34">
        <v>100</v>
      </c>
      <c r="M34">
        <v>15</v>
      </c>
      <c r="N34">
        <v>6</v>
      </c>
      <c r="O34" s="1">
        <f t="shared" si="1"/>
        <v>79</v>
      </c>
      <c r="P34" s="1">
        <f t="shared" si="2"/>
        <v>81.166666666666657</v>
      </c>
    </row>
    <row r="35" spans="1:16" x14ac:dyDescent="0.2">
      <c r="A35" t="s">
        <v>188</v>
      </c>
      <c r="B35">
        <v>100</v>
      </c>
      <c r="C35">
        <v>100</v>
      </c>
      <c r="D35">
        <v>100</v>
      </c>
      <c r="E35">
        <v>1</v>
      </c>
      <c r="G35" s="1">
        <f t="shared" si="0"/>
        <v>99</v>
      </c>
      <c r="H35">
        <v>100</v>
      </c>
      <c r="I35">
        <v>100</v>
      </c>
      <c r="J35">
        <v>100</v>
      </c>
      <c r="K35">
        <v>50</v>
      </c>
      <c r="M35">
        <v>15</v>
      </c>
      <c r="N35">
        <v>10</v>
      </c>
      <c r="O35" s="1">
        <f t="shared" si="1"/>
        <v>62.5</v>
      </c>
      <c r="P35" s="1">
        <f t="shared" si="2"/>
        <v>80.75</v>
      </c>
    </row>
    <row r="36" spans="1:16" ht="15.6" customHeight="1" x14ac:dyDescent="0.2">
      <c r="A36" t="s">
        <v>189</v>
      </c>
      <c r="B36">
        <v>90</v>
      </c>
      <c r="C36">
        <v>50</v>
      </c>
      <c r="D36">
        <v>100</v>
      </c>
      <c r="G36" s="1">
        <f t="shared" si="0"/>
        <v>80</v>
      </c>
      <c r="H36">
        <v>100</v>
      </c>
      <c r="I36">
        <v>100</v>
      </c>
      <c r="J36">
        <v>50</v>
      </c>
      <c r="K36">
        <v>100</v>
      </c>
      <c r="M36">
        <v>2</v>
      </c>
      <c r="N36">
        <v>6</v>
      </c>
      <c r="O36" s="1">
        <f t="shared" si="1"/>
        <v>79.5</v>
      </c>
      <c r="P36" s="1">
        <f t="shared" si="2"/>
        <v>79.75</v>
      </c>
    </row>
    <row r="37" spans="1:16" x14ac:dyDescent="0.2">
      <c r="A37" t="s">
        <v>190</v>
      </c>
      <c r="B37">
        <v>50</v>
      </c>
      <c r="C37">
        <v>50</v>
      </c>
      <c r="D37">
        <v>100</v>
      </c>
      <c r="G37" s="1">
        <f t="shared" si="0"/>
        <v>66.666666666666671</v>
      </c>
      <c r="H37">
        <v>100</v>
      </c>
      <c r="I37">
        <v>100</v>
      </c>
      <c r="J37">
        <v>50</v>
      </c>
      <c r="K37">
        <v>100</v>
      </c>
      <c r="M37">
        <v>3</v>
      </c>
      <c r="O37" s="1">
        <f t="shared" si="1"/>
        <v>84.5</v>
      </c>
      <c r="P37" s="1">
        <f t="shared" si="2"/>
        <v>75.583333333333343</v>
      </c>
    </row>
  </sheetData>
  <sortState ref="A3:P38">
    <sortCondition descending="1" ref="P1:P38"/>
  </sortState>
  <mergeCells count="3">
    <mergeCell ref="A1:G1"/>
    <mergeCell ref="I1:O1"/>
    <mergeCell ref="P1:P2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topLeftCell="A4" workbookViewId="0">
      <selection activeCell="G4" sqref="G4"/>
    </sheetView>
  </sheetViews>
  <sheetFormatPr defaultRowHeight="14.25" x14ac:dyDescent="0.2"/>
  <cols>
    <col min="17" max="17" width="8.625" style="48"/>
  </cols>
  <sheetData>
    <row r="1" spans="1:17" x14ac:dyDescent="0.2">
      <c r="A1" s="97" t="s">
        <v>144</v>
      </c>
      <c r="B1" s="97"/>
      <c r="C1" s="97"/>
      <c r="D1" s="97"/>
      <c r="E1" s="97"/>
      <c r="F1" s="97"/>
      <c r="G1" s="97"/>
      <c r="H1" s="59"/>
      <c r="I1" s="97" t="s">
        <v>145</v>
      </c>
      <c r="J1" s="97"/>
      <c r="K1" s="97"/>
      <c r="L1" s="97"/>
      <c r="M1" s="97"/>
      <c r="N1" s="97"/>
      <c r="O1" s="97"/>
      <c r="P1" s="99" t="s">
        <v>146</v>
      </c>
    </row>
    <row r="2" spans="1:17" x14ac:dyDescent="0.2">
      <c r="A2" s="60"/>
      <c r="B2" s="59" t="s">
        <v>147</v>
      </c>
      <c r="C2" s="59" t="s">
        <v>148</v>
      </c>
      <c r="D2" s="59" t="s">
        <v>149</v>
      </c>
      <c r="E2" s="59" t="s">
        <v>150</v>
      </c>
      <c r="F2" s="59" t="s">
        <v>151</v>
      </c>
      <c r="G2" s="61" t="s">
        <v>152</v>
      </c>
      <c r="H2" s="59" t="s">
        <v>147</v>
      </c>
      <c r="I2" s="59" t="s">
        <v>148</v>
      </c>
      <c r="J2" s="59" t="s">
        <v>149</v>
      </c>
      <c r="K2" s="59" t="s">
        <v>153</v>
      </c>
      <c r="L2" s="59" t="s">
        <v>150</v>
      </c>
      <c r="M2" s="59" t="s">
        <v>151</v>
      </c>
      <c r="N2" s="59" t="s">
        <v>154</v>
      </c>
      <c r="O2" s="62" t="s">
        <v>155</v>
      </c>
      <c r="P2" s="99"/>
    </row>
    <row r="3" spans="1:17" s="3" customFormat="1" x14ac:dyDescent="0.2">
      <c r="A3" s="71" t="s">
        <v>194</v>
      </c>
      <c r="B3" s="72">
        <v>100</v>
      </c>
      <c r="C3" s="72">
        <v>100</v>
      </c>
      <c r="D3" s="72">
        <v>100</v>
      </c>
      <c r="E3" s="72"/>
      <c r="F3" s="72"/>
      <c r="G3" s="73">
        <f t="shared" ref="G3:G34" si="0">AVERAGE(B3:D3)-E3-F3</f>
        <v>100</v>
      </c>
      <c r="H3" s="74">
        <v>100</v>
      </c>
      <c r="I3" s="74">
        <v>100</v>
      </c>
      <c r="J3" s="72">
        <v>100</v>
      </c>
      <c r="K3" s="72">
        <v>100</v>
      </c>
      <c r="L3" s="18"/>
      <c r="M3" s="18"/>
      <c r="N3" s="18"/>
      <c r="O3" s="18">
        <f t="shared" ref="O3:O34" si="1">AVERAGE(H3:K3)-L3-M3-N3</f>
        <v>100</v>
      </c>
      <c r="P3" s="73">
        <f t="shared" ref="P3:P34" si="2">AVERAGE(G3,O3)</f>
        <v>100</v>
      </c>
      <c r="Q3" s="10" t="s">
        <v>191</v>
      </c>
    </row>
    <row r="4" spans="1:17" s="3" customFormat="1" x14ac:dyDescent="0.2">
      <c r="A4" s="71" t="s">
        <v>195</v>
      </c>
      <c r="B4" s="72">
        <v>100</v>
      </c>
      <c r="C4" s="72">
        <v>100</v>
      </c>
      <c r="D4" s="72">
        <v>100</v>
      </c>
      <c r="E4" s="72"/>
      <c r="F4" s="72"/>
      <c r="G4" s="73">
        <f t="shared" si="0"/>
        <v>100</v>
      </c>
      <c r="H4" s="74">
        <v>100</v>
      </c>
      <c r="I4" s="74">
        <v>100</v>
      </c>
      <c r="J4" s="72">
        <v>100</v>
      </c>
      <c r="K4" s="72">
        <v>100</v>
      </c>
      <c r="L4" s="18"/>
      <c r="M4" s="18"/>
      <c r="N4" s="18"/>
      <c r="O4" s="18">
        <f t="shared" si="1"/>
        <v>100</v>
      </c>
      <c r="P4" s="73">
        <f t="shared" si="2"/>
        <v>100</v>
      </c>
      <c r="Q4" s="10" t="s">
        <v>191</v>
      </c>
    </row>
    <row r="5" spans="1:17" s="3" customFormat="1" x14ac:dyDescent="0.2">
      <c r="A5" s="71" t="s">
        <v>196</v>
      </c>
      <c r="B5" s="72">
        <v>100</v>
      </c>
      <c r="C5" s="72">
        <v>100</v>
      </c>
      <c r="D5" s="72">
        <v>100</v>
      </c>
      <c r="E5" s="72"/>
      <c r="F5" s="72"/>
      <c r="G5" s="73">
        <f t="shared" si="0"/>
        <v>100</v>
      </c>
      <c r="H5" s="74">
        <v>100</v>
      </c>
      <c r="I5" s="74">
        <v>100</v>
      </c>
      <c r="J5" s="72">
        <v>100</v>
      </c>
      <c r="K5" s="72">
        <v>100</v>
      </c>
      <c r="L5" s="18"/>
      <c r="M5" s="18"/>
      <c r="N5" s="18"/>
      <c r="O5" s="18">
        <f t="shared" si="1"/>
        <v>100</v>
      </c>
      <c r="P5" s="73">
        <f t="shared" si="2"/>
        <v>100</v>
      </c>
      <c r="Q5" s="10" t="s">
        <v>191</v>
      </c>
    </row>
    <row r="6" spans="1:17" s="3" customFormat="1" x14ac:dyDescent="0.2">
      <c r="A6" s="71" t="s">
        <v>197</v>
      </c>
      <c r="B6" s="72">
        <v>100</v>
      </c>
      <c r="C6" s="72">
        <v>100</v>
      </c>
      <c r="D6" s="72">
        <v>100</v>
      </c>
      <c r="E6" s="72"/>
      <c r="F6" s="72"/>
      <c r="G6" s="73">
        <f t="shared" si="0"/>
        <v>100</v>
      </c>
      <c r="H6" s="74">
        <v>100</v>
      </c>
      <c r="I6" s="74">
        <v>100</v>
      </c>
      <c r="J6" s="72">
        <v>100</v>
      </c>
      <c r="K6" s="72">
        <v>100</v>
      </c>
      <c r="L6" s="18"/>
      <c r="M6" s="18"/>
      <c r="N6" s="18"/>
      <c r="O6" s="18">
        <f t="shared" si="1"/>
        <v>100</v>
      </c>
      <c r="P6" s="73">
        <f t="shared" si="2"/>
        <v>100</v>
      </c>
      <c r="Q6" s="10" t="s">
        <v>191</v>
      </c>
    </row>
    <row r="7" spans="1:17" s="56" customFormat="1" x14ac:dyDescent="0.2">
      <c r="A7" s="75" t="s">
        <v>202</v>
      </c>
      <c r="B7" s="76">
        <v>100</v>
      </c>
      <c r="C7" s="76">
        <v>100</v>
      </c>
      <c r="D7" s="76">
        <v>100</v>
      </c>
      <c r="E7" s="76"/>
      <c r="F7" s="76"/>
      <c r="G7" s="77">
        <f t="shared" si="0"/>
        <v>100</v>
      </c>
      <c r="H7" s="78">
        <v>100</v>
      </c>
      <c r="I7" s="78">
        <v>100</v>
      </c>
      <c r="J7" s="76">
        <v>100</v>
      </c>
      <c r="K7" s="76">
        <v>100</v>
      </c>
      <c r="L7" s="27"/>
      <c r="M7" s="27"/>
      <c r="N7" s="27">
        <v>1</v>
      </c>
      <c r="O7" s="27">
        <f t="shared" si="1"/>
        <v>99</v>
      </c>
      <c r="P7" s="77">
        <f t="shared" si="2"/>
        <v>99.5</v>
      </c>
      <c r="Q7" s="58" t="s">
        <v>192</v>
      </c>
    </row>
    <row r="8" spans="1:17" s="56" customFormat="1" x14ac:dyDescent="0.2">
      <c r="A8" s="75" t="s">
        <v>204</v>
      </c>
      <c r="B8" s="76">
        <v>100</v>
      </c>
      <c r="C8" s="76">
        <v>100</v>
      </c>
      <c r="D8" s="76">
        <v>100</v>
      </c>
      <c r="E8" s="76"/>
      <c r="F8" s="76"/>
      <c r="G8" s="77">
        <f t="shared" si="0"/>
        <v>100</v>
      </c>
      <c r="H8" s="78">
        <v>100</v>
      </c>
      <c r="I8" s="78">
        <v>100</v>
      </c>
      <c r="J8" s="76">
        <v>100</v>
      </c>
      <c r="K8" s="76">
        <v>100</v>
      </c>
      <c r="L8" s="27">
        <v>1</v>
      </c>
      <c r="M8" s="27"/>
      <c r="N8" s="27"/>
      <c r="O8" s="27">
        <f t="shared" si="1"/>
        <v>99</v>
      </c>
      <c r="P8" s="77">
        <f t="shared" si="2"/>
        <v>99.5</v>
      </c>
      <c r="Q8" s="58" t="s">
        <v>192</v>
      </c>
    </row>
    <row r="9" spans="1:17" s="56" customFormat="1" x14ac:dyDescent="0.2">
      <c r="A9" s="79" t="s">
        <v>208</v>
      </c>
      <c r="B9" s="76">
        <v>100</v>
      </c>
      <c r="C9" s="76">
        <v>100</v>
      </c>
      <c r="D9" s="76">
        <v>100</v>
      </c>
      <c r="E9" s="76"/>
      <c r="F9" s="76"/>
      <c r="G9" s="77">
        <f t="shared" si="0"/>
        <v>100</v>
      </c>
      <c r="H9" s="78">
        <v>100</v>
      </c>
      <c r="I9" s="78">
        <v>100</v>
      </c>
      <c r="J9" s="76">
        <v>100</v>
      </c>
      <c r="K9" s="76">
        <v>100</v>
      </c>
      <c r="L9" s="27"/>
      <c r="M9" s="27"/>
      <c r="N9" s="27">
        <v>1</v>
      </c>
      <c r="O9" s="27">
        <f t="shared" si="1"/>
        <v>99</v>
      </c>
      <c r="P9" s="77">
        <f t="shared" si="2"/>
        <v>99.5</v>
      </c>
      <c r="Q9" s="58" t="s">
        <v>192</v>
      </c>
    </row>
    <row r="10" spans="1:17" s="56" customFormat="1" x14ac:dyDescent="0.2">
      <c r="A10" s="80" t="s">
        <v>210</v>
      </c>
      <c r="B10" s="76">
        <v>100</v>
      </c>
      <c r="C10" s="81">
        <v>100</v>
      </c>
      <c r="D10" s="76">
        <v>100</v>
      </c>
      <c r="E10" s="76"/>
      <c r="F10" s="76"/>
      <c r="G10" s="77">
        <f t="shared" si="0"/>
        <v>100</v>
      </c>
      <c r="H10" s="76">
        <v>100</v>
      </c>
      <c r="I10" s="76">
        <v>100</v>
      </c>
      <c r="J10" s="76">
        <v>100</v>
      </c>
      <c r="K10" s="76">
        <v>100</v>
      </c>
      <c r="L10" s="76">
        <v>1</v>
      </c>
      <c r="M10" s="76"/>
      <c r="N10" s="76"/>
      <c r="O10" s="27">
        <f t="shared" si="1"/>
        <v>99</v>
      </c>
      <c r="P10" s="77">
        <f t="shared" si="2"/>
        <v>99.5</v>
      </c>
      <c r="Q10" s="58" t="s">
        <v>192</v>
      </c>
    </row>
    <row r="11" spans="1:17" s="56" customFormat="1" x14ac:dyDescent="0.2">
      <c r="A11" s="80" t="s">
        <v>215</v>
      </c>
      <c r="B11" s="76">
        <v>100</v>
      </c>
      <c r="C11" s="81">
        <v>100</v>
      </c>
      <c r="D11" s="76">
        <v>100</v>
      </c>
      <c r="E11" s="76"/>
      <c r="F11" s="76"/>
      <c r="G11" s="77">
        <f t="shared" si="0"/>
        <v>100</v>
      </c>
      <c r="H11" s="76">
        <v>100</v>
      </c>
      <c r="I11" s="76">
        <v>100</v>
      </c>
      <c r="J11" s="76">
        <v>100</v>
      </c>
      <c r="K11" s="76">
        <v>100</v>
      </c>
      <c r="L11" s="76"/>
      <c r="M11" s="76">
        <v>1</v>
      </c>
      <c r="N11" s="76"/>
      <c r="O11" s="27">
        <f t="shared" si="1"/>
        <v>99</v>
      </c>
      <c r="P11" s="77">
        <f t="shared" si="2"/>
        <v>99.5</v>
      </c>
      <c r="Q11" s="58" t="s">
        <v>192</v>
      </c>
    </row>
    <row r="12" spans="1:17" s="56" customFormat="1" x14ac:dyDescent="0.2">
      <c r="A12" s="80" t="s">
        <v>216</v>
      </c>
      <c r="B12" s="76">
        <v>100</v>
      </c>
      <c r="C12" s="81">
        <v>100</v>
      </c>
      <c r="D12" s="76">
        <v>100</v>
      </c>
      <c r="E12" s="76"/>
      <c r="F12" s="76"/>
      <c r="G12" s="77">
        <f t="shared" si="0"/>
        <v>100</v>
      </c>
      <c r="H12" s="76">
        <v>100</v>
      </c>
      <c r="I12" s="76">
        <v>100</v>
      </c>
      <c r="J12" s="76">
        <v>100</v>
      </c>
      <c r="K12" s="76">
        <v>100</v>
      </c>
      <c r="L12" s="76"/>
      <c r="M12" s="76"/>
      <c r="N12" s="76">
        <v>1</v>
      </c>
      <c r="O12" s="27">
        <f t="shared" si="1"/>
        <v>99</v>
      </c>
      <c r="P12" s="77">
        <f t="shared" si="2"/>
        <v>99.5</v>
      </c>
      <c r="Q12" s="58" t="s">
        <v>192</v>
      </c>
    </row>
    <row r="13" spans="1:17" s="56" customFormat="1" x14ac:dyDescent="0.2">
      <c r="A13" s="80" t="s">
        <v>221</v>
      </c>
      <c r="B13" s="76">
        <v>100</v>
      </c>
      <c r="C13" s="81">
        <v>100</v>
      </c>
      <c r="D13" s="76">
        <v>100</v>
      </c>
      <c r="E13" s="76"/>
      <c r="F13" s="76"/>
      <c r="G13" s="77">
        <f t="shared" si="0"/>
        <v>100</v>
      </c>
      <c r="H13" s="76">
        <v>100</v>
      </c>
      <c r="I13" s="76">
        <v>100</v>
      </c>
      <c r="J13" s="76">
        <v>100</v>
      </c>
      <c r="K13" s="76">
        <v>100</v>
      </c>
      <c r="L13" s="76"/>
      <c r="M13" s="76">
        <v>1</v>
      </c>
      <c r="N13" s="76"/>
      <c r="O13" s="27">
        <f t="shared" si="1"/>
        <v>99</v>
      </c>
      <c r="P13" s="77">
        <f t="shared" si="2"/>
        <v>99.5</v>
      </c>
      <c r="Q13" s="58" t="s">
        <v>192</v>
      </c>
    </row>
    <row r="14" spans="1:17" s="56" customFormat="1" x14ac:dyDescent="0.2">
      <c r="A14" s="79" t="s">
        <v>226</v>
      </c>
      <c r="B14" s="76">
        <v>100</v>
      </c>
      <c r="C14" s="76">
        <v>100</v>
      </c>
      <c r="D14" s="76">
        <v>100</v>
      </c>
      <c r="E14" s="76">
        <v>1</v>
      </c>
      <c r="F14" s="76"/>
      <c r="G14" s="77">
        <f t="shared" si="0"/>
        <v>99</v>
      </c>
      <c r="H14" s="78">
        <v>100</v>
      </c>
      <c r="I14" s="78">
        <v>100</v>
      </c>
      <c r="J14" s="76">
        <v>100</v>
      </c>
      <c r="K14" s="76">
        <v>100</v>
      </c>
      <c r="L14" s="27"/>
      <c r="M14" s="27"/>
      <c r="N14" s="27"/>
      <c r="O14" s="27">
        <f t="shared" si="1"/>
        <v>100</v>
      </c>
      <c r="P14" s="77">
        <f t="shared" si="2"/>
        <v>99.5</v>
      </c>
      <c r="Q14" s="58" t="s">
        <v>192</v>
      </c>
    </row>
    <row r="15" spans="1:17" s="56" customFormat="1" x14ac:dyDescent="0.2">
      <c r="A15" s="82" t="s">
        <v>232</v>
      </c>
      <c r="B15" s="76">
        <v>100</v>
      </c>
      <c r="C15" s="76">
        <v>100</v>
      </c>
      <c r="D15" s="76">
        <v>100</v>
      </c>
      <c r="E15" s="76"/>
      <c r="F15" s="76"/>
      <c r="G15" s="77">
        <f t="shared" si="0"/>
        <v>100</v>
      </c>
      <c r="H15" s="78">
        <v>100</v>
      </c>
      <c r="I15" s="78">
        <v>100</v>
      </c>
      <c r="J15" s="78">
        <v>100</v>
      </c>
      <c r="K15" s="78">
        <v>100</v>
      </c>
      <c r="L15" s="27">
        <v>1</v>
      </c>
      <c r="M15" s="27"/>
      <c r="N15" s="27"/>
      <c r="O15" s="27">
        <f t="shared" si="1"/>
        <v>99</v>
      </c>
      <c r="P15" s="77">
        <f t="shared" si="2"/>
        <v>99.5</v>
      </c>
      <c r="Q15" s="58" t="s">
        <v>192</v>
      </c>
    </row>
    <row r="16" spans="1:17" s="56" customFormat="1" x14ac:dyDescent="0.2">
      <c r="A16" s="79" t="s">
        <v>198</v>
      </c>
      <c r="B16" s="76">
        <v>100</v>
      </c>
      <c r="C16" s="76">
        <v>100</v>
      </c>
      <c r="D16" s="76">
        <v>100</v>
      </c>
      <c r="E16" s="76"/>
      <c r="F16" s="76"/>
      <c r="G16" s="77">
        <f t="shared" si="0"/>
        <v>100</v>
      </c>
      <c r="H16" s="78">
        <v>100</v>
      </c>
      <c r="I16" s="78">
        <v>100</v>
      </c>
      <c r="J16" s="76">
        <v>100</v>
      </c>
      <c r="K16" s="76">
        <v>100</v>
      </c>
      <c r="L16" s="27"/>
      <c r="M16" s="27">
        <v>1</v>
      </c>
      <c r="N16" s="27">
        <v>1</v>
      </c>
      <c r="O16" s="27">
        <f t="shared" si="1"/>
        <v>98</v>
      </c>
      <c r="P16" s="77">
        <f t="shared" si="2"/>
        <v>99</v>
      </c>
      <c r="Q16" s="58" t="s">
        <v>192</v>
      </c>
    </row>
    <row r="17" spans="1:17" s="56" customFormat="1" x14ac:dyDescent="0.2">
      <c r="A17" s="75" t="s">
        <v>199</v>
      </c>
      <c r="B17" s="76">
        <v>100</v>
      </c>
      <c r="C17" s="76">
        <v>100</v>
      </c>
      <c r="D17" s="76">
        <v>100</v>
      </c>
      <c r="E17" s="76"/>
      <c r="F17" s="76"/>
      <c r="G17" s="77">
        <f t="shared" si="0"/>
        <v>100</v>
      </c>
      <c r="H17" s="78">
        <v>100</v>
      </c>
      <c r="I17" s="78">
        <v>100</v>
      </c>
      <c r="J17" s="76">
        <v>100</v>
      </c>
      <c r="K17" s="76">
        <v>100</v>
      </c>
      <c r="L17" s="27">
        <v>1</v>
      </c>
      <c r="M17" s="27">
        <v>1</v>
      </c>
      <c r="N17" s="27"/>
      <c r="O17" s="27">
        <f t="shared" si="1"/>
        <v>98</v>
      </c>
      <c r="P17" s="77">
        <f t="shared" si="2"/>
        <v>99</v>
      </c>
      <c r="Q17" s="58" t="s">
        <v>192</v>
      </c>
    </row>
    <row r="18" spans="1:17" s="56" customFormat="1" x14ac:dyDescent="0.2">
      <c r="A18" s="80" t="s">
        <v>223</v>
      </c>
      <c r="B18" s="76">
        <v>100</v>
      </c>
      <c r="C18" s="81">
        <v>100</v>
      </c>
      <c r="D18" s="76">
        <v>100</v>
      </c>
      <c r="E18" s="76"/>
      <c r="F18" s="76"/>
      <c r="G18" s="77">
        <f t="shared" si="0"/>
        <v>100</v>
      </c>
      <c r="H18" s="76">
        <v>100</v>
      </c>
      <c r="I18" s="76">
        <v>100</v>
      </c>
      <c r="J18" s="76">
        <v>100</v>
      </c>
      <c r="K18" s="76">
        <v>100</v>
      </c>
      <c r="L18" s="76">
        <v>1</v>
      </c>
      <c r="M18" s="76">
        <v>1</v>
      </c>
      <c r="N18" s="76"/>
      <c r="O18" s="27">
        <f t="shared" si="1"/>
        <v>98</v>
      </c>
      <c r="P18" s="77">
        <f t="shared" si="2"/>
        <v>99</v>
      </c>
      <c r="Q18" s="58" t="s">
        <v>192</v>
      </c>
    </row>
    <row r="19" spans="1:17" s="56" customFormat="1" x14ac:dyDescent="0.2">
      <c r="A19" s="75" t="s">
        <v>203</v>
      </c>
      <c r="B19" s="76">
        <v>100</v>
      </c>
      <c r="C19" s="76">
        <v>100</v>
      </c>
      <c r="D19" s="76">
        <v>100</v>
      </c>
      <c r="E19" s="76"/>
      <c r="F19" s="76"/>
      <c r="G19" s="77">
        <f t="shared" si="0"/>
        <v>100</v>
      </c>
      <c r="H19" s="78">
        <v>100</v>
      </c>
      <c r="I19" s="78">
        <v>100</v>
      </c>
      <c r="J19" s="76">
        <v>100</v>
      </c>
      <c r="K19" s="76">
        <v>100</v>
      </c>
      <c r="L19" s="27"/>
      <c r="M19" s="27">
        <v>1</v>
      </c>
      <c r="N19" s="27">
        <v>1</v>
      </c>
      <c r="O19" s="27">
        <f t="shared" si="1"/>
        <v>98</v>
      </c>
      <c r="P19" s="77">
        <f t="shared" si="2"/>
        <v>99</v>
      </c>
      <c r="Q19" s="58" t="s">
        <v>192</v>
      </c>
    </row>
    <row r="20" spans="1:17" s="56" customFormat="1" x14ac:dyDescent="0.2">
      <c r="A20" s="79" t="s">
        <v>207</v>
      </c>
      <c r="B20" s="76">
        <v>100</v>
      </c>
      <c r="C20" s="76">
        <v>100</v>
      </c>
      <c r="D20" s="76">
        <v>100</v>
      </c>
      <c r="E20" s="76"/>
      <c r="F20" s="76"/>
      <c r="G20" s="77">
        <f t="shared" si="0"/>
        <v>100</v>
      </c>
      <c r="H20" s="78">
        <v>100</v>
      </c>
      <c r="I20" s="78">
        <v>100</v>
      </c>
      <c r="J20" s="76">
        <v>100</v>
      </c>
      <c r="K20" s="76">
        <v>100</v>
      </c>
      <c r="L20" s="27"/>
      <c r="M20" s="27">
        <v>1</v>
      </c>
      <c r="N20" s="27">
        <v>1</v>
      </c>
      <c r="O20" s="27">
        <f t="shared" si="1"/>
        <v>98</v>
      </c>
      <c r="P20" s="77">
        <f t="shared" si="2"/>
        <v>99</v>
      </c>
      <c r="Q20" s="58" t="s">
        <v>192</v>
      </c>
    </row>
    <row r="21" spans="1:17" s="56" customFormat="1" x14ac:dyDescent="0.2">
      <c r="A21" s="80" t="s">
        <v>218</v>
      </c>
      <c r="B21" s="76">
        <v>100</v>
      </c>
      <c r="C21" s="81">
        <v>100</v>
      </c>
      <c r="D21" s="76">
        <v>100</v>
      </c>
      <c r="E21" s="76"/>
      <c r="F21" s="76"/>
      <c r="G21" s="77">
        <f t="shared" si="0"/>
        <v>100</v>
      </c>
      <c r="H21" s="76">
        <v>100</v>
      </c>
      <c r="I21" s="76">
        <v>100</v>
      </c>
      <c r="J21" s="76">
        <v>100</v>
      </c>
      <c r="K21" s="76">
        <v>100</v>
      </c>
      <c r="L21" s="76">
        <v>1</v>
      </c>
      <c r="M21" s="76"/>
      <c r="N21" s="76">
        <v>1</v>
      </c>
      <c r="O21" s="27">
        <f t="shared" si="1"/>
        <v>98</v>
      </c>
      <c r="P21" s="77">
        <f t="shared" si="2"/>
        <v>99</v>
      </c>
      <c r="Q21" s="58" t="s">
        <v>192</v>
      </c>
    </row>
    <row r="22" spans="1:17" s="56" customFormat="1" x14ac:dyDescent="0.2">
      <c r="A22" s="80" t="s">
        <v>219</v>
      </c>
      <c r="B22" s="76">
        <v>100</v>
      </c>
      <c r="C22" s="81">
        <v>100</v>
      </c>
      <c r="D22" s="76">
        <v>100</v>
      </c>
      <c r="E22" s="76"/>
      <c r="F22" s="76"/>
      <c r="G22" s="77">
        <f t="shared" si="0"/>
        <v>100</v>
      </c>
      <c r="H22" s="76">
        <v>100</v>
      </c>
      <c r="I22" s="76">
        <v>100</v>
      </c>
      <c r="J22" s="76">
        <v>100</v>
      </c>
      <c r="K22" s="76">
        <v>100</v>
      </c>
      <c r="L22" s="76">
        <v>1</v>
      </c>
      <c r="M22" s="76">
        <v>1</v>
      </c>
      <c r="N22" s="76"/>
      <c r="O22" s="27">
        <f t="shared" si="1"/>
        <v>98</v>
      </c>
      <c r="P22" s="77">
        <f t="shared" si="2"/>
        <v>99</v>
      </c>
      <c r="Q22" s="58" t="s">
        <v>192</v>
      </c>
    </row>
    <row r="23" spans="1:17" s="56" customFormat="1" x14ac:dyDescent="0.2">
      <c r="A23" s="82" t="s">
        <v>225</v>
      </c>
      <c r="B23" s="76">
        <v>100</v>
      </c>
      <c r="C23" s="76">
        <v>100</v>
      </c>
      <c r="D23" s="76">
        <v>100</v>
      </c>
      <c r="E23" s="76"/>
      <c r="F23" s="76"/>
      <c r="G23" s="77">
        <f t="shared" si="0"/>
        <v>100</v>
      </c>
      <c r="H23" s="78">
        <v>100</v>
      </c>
      <c r="I23" s="78">
        <v>100</v>
      </c>
      <c r="J23" s="78">
        <v>100</v>
      </c>
      <c r="K23" s="78">
        <v>100</v>
      </c>
      <c r="L23" s="27"/>
      <c r="M23" s="27">
        <v>1</v>
      </c>
      <c r="N23" s="27">
        <v>1</v>
      </c>
      <c r="O23" s="27">
        <f t="shared" si="1"/>
        <v>98</v>
      </c>
      <c r="P23" s="77">
        <f t="shared" si="2"/>
        <v>99</v>
      </c>
      <c r="Q23" s="58" t="s">
        <v>192</v>
      </c>
    </row>
    <row r="24" spans="1:17" s="56" customFormat="1" x14ac:dyDescent="0.2">
      <c r="A24" s="79" t="s">
        <v>227</v>
      </c>
      <c r="B24" s="76">
        <v>100</v>
      </c>
      <c r="C24" s="76">
        <v>100</v>
      </c>
      <c r="D24" s="76">
        <v>100</v>
      </c>
      <c r="E24" s="76"/>
      <c r="F24" s="76"/>
      <c r="G24" s="77">
        <f t="shared" si="0"/>
        <v>100</v>
      </c>
      <c r="H24" s="78">
        <v>100</v>
      </c>
      <c r="I24" s="78">
        <v>100</v>
      </c>
      <c r="J24" s="76">
        <v>100</v>
      </c>
      <c r="K24" s="76">
        <v>100</v>
      </c>
      <c r="L24" s="27">
        <v>1</v>
      </c>
      <c r="M24" s="27">
        <v>1</v>
      </c>
      <c r="N24" s="27"/>
      <c r="O24" s="27">
        <f t="shared" si="1"/>
        <v>98</v>
      </c>
      <c r="P24" s="77">
        <f t="shared" si="2"/>
        <v>99</v>
      </c>
      <c r="Q24" s="58" t="s">
        <v>192</v>
      </c>
    </row>
    <row r="25" spans="1:17" s="56" customFormat="1" x14ac:dyDescent="0.2">
      <c r="A25" s="75" t="s">
        <v>228</v>
      </c>
      <c r="B25" s="76">
        <v>100</v>
      </c>
      <c r="C25" s="76">
        <v>100</v>
      </c>
      <c r="D25" s="76">
        <v>100</v>
      </c>
      <c r="E25" s="76"/>
      <c r="F25" s="76"/>
      <c r="G25" s="77">
        <f t="shared" si="0"/>
        <v>100</v>
      </c>
      <c r="H25" s="78">
        <v>100</v>
      </c>
      <c r="I25" s="78">
        <v>100</v>
      </c>
      <c r="J25" s="76">
        <v>100</v>
      </c>
      <c r="K25" s="76">
        <v>100</v>
      </c>
      <c r="L25" s="27">
        <v>1</v>
      </c>
      <c r="M25" s="27"/>
      <c r="N25" s="27">
        <v>1</v>
      </c>
      <c r="O25" s="27">
        <f t="shared" si="1"/>
        <v>98</v>
      </c>
      <c r="P25" s="77">
        <f t="shared" si="2"/>
        <v>99</v>
      </c>
      <c r="Q25" s="58" t="s">
        <v>192</v>
      </c>
    </row>
    <row r="26" spans="1:17" s="7" customFormat="1" x14ac:dyDescent="0.2">
      <c r="A26" s="83" t="s">
        <v>205</v>
      </c>
      <c r="B26" s="84">
        <v>100</v>
      </c>
      <c r="C26" s="84">
        <v>100</v>
      </c>
      <c r="D26" s="84">
        <v>100</v>
      </c>
      <c r="E26" s="84">
        <v>1</v>
      </c>
      <c r="F26" s="84"/>
      <c r="G26" s="85">
        <f t="shared" si="0"/>
        <v>99</v>
      </c>
      <c r="H26" s="86">
        <v>100</v>
      </c>
      <c r="I26" s="86">
        <v>100</v>
      </c>
      <c r="J26" s="84">
        <v>100</v>
      </c>
      <c r="K26" s="84">
        <v>100</v>
      </c>
      <c r="L26" s="37"/>
      <c r="M26" s="37">
        <v>2</v>
      </c>
      <c r="N26" s="37"/>
      <c r="O26" s="37">
        <f t="shared" si="1"/>
        <v>98</v>
      </c>
      <c r="P26" s="85">
        <f t="shared" si="2"/>
        <v>98.5</v>
      </c>
      <c r="Q26" s="12" t="s">
        <v>193</v>
      </c>
    </row>
    <row r="27" spans="1:17" s="7" customFormat="1" x14ac:dyDescent="0.2">
      <c r="A27" s="87" t="s">
        <v>209</v>
      </c>
      <c r="B27" s="84">
        <v>100</v>
      </c>
      <c r="C27" s="84">
        <v>100</v>
      </c>
      <c r="D27" s="84">
        <v>100</v>
      </c>
      <c r="E27" s="84"/>
      <c r="F27" s="84">
        <v>1</v>
      </c>
      <c r="G27" s="85">
        <f t="shared" si="0"/>
        <v>99</v>
      </c>
      <c r="H27" s="86">
        <v>100</v>
      </c>
      <c r="I27" s="86">
        <v>100</v>
      </c>
      <c r="J27" s="84">
        <v>100</v>
      </c>
      <c r="K27" s="84">
        <v>100</v>
      </c>
      <c r="L27" s="37">
        <v>2</v>
      </c>
      <c r="M27" s="37"/>
      <c r="N27" s="37"/>
      <c r="O27" s="37">
        <f t="shared" si="1"/>
        <v>98</v>
      </c>
      <c r="P27" s="85">
        <f t="shared" si="2"/>
        <v>98.5</v>
      </c>
      <c r="Q27" s="12" t="s">
        <v>193</v>
      </c>
    </row>
    <row r="28" spans="1:17" s="7" customFormat="1" x14ac:dyDescent="0.2">
      <c r="A28" s="88" t="s">
        <v>212</v>
      </c>
      <c r="B28" s="84">
        <v>100</v>
      </c>
      <c r="C28" s="89">
        <v>100</v>
      </c>
      <c r="D28" s="84">
        <v>100</v>
      </c>
      <c r="E28" s="84">
        <v>1</v>
      </c>
      <c r="F28" s="84"/>
      <c r="G28" s="85">
        <f t="shared" si="0"/>
        <v>99</v>
      </c>
      <c r="H28" s="84">
        <v>100</v>
      </c>
      <c r="I28" s="84">
        <v>100</v>
      </c>
      <c r="J28" s="84">
        <v>100</v>
      </c>
      <c r="K28" s="84">
        <v>100</v>
      </c>
      <c r="L28" s="84"/>
      <c r="M28" s="84"/>
      <c r="N28" s="84">
        <v>2</v>
      </c>
      <c r="O28" s="37">
        <f t="shared" si="1"/>
        <v>98</v>
      </c>
      <c r="P28" s="85">
        <f t="shared" si="2"/>
        <v>98.5</v>
      </c>
      <c r="Q28" s="12" t="s">
        <v>193</v>
      </c>
    </row>
    <row r="29" spans="1:17" s="7" customFormat="1" x14ac:dyDescent="0.2">
      <c r="A29" s="83" t="s">
        <v>201</v>
      </c>
      <c r="B29" s="84">
        <v>100</v>
      </c>
      <c r="C29" s="84">
        <v>100</v>
      </c>
      <c r="D29" s="84">
        <v>100</v>
      </c>
      <c r="E29" s="84"/>
      <c r="F29" s="84"/>
      <c r="G29" s="85">
        <f t="shared" si="0"/>
        <v>100</v>
      </c>
      <c r="H29" s="86">
        <v>100</v>
      </c>
      <c r="I29" s="86">
        <v>100</v>
      </c>
      <c r="J29" s="84">
        <v>100</v>
      </c>
      <c r="K29" s="84">
        <v>100</v>
      </c>
      <c r="L29" s="37"/>
      <c r="M29" s="37">
        <v>3</v>
      </c>
      <c r="N29" s="37"/>
      <c r="O29" s="37">
        <f t="shared" si="1"/>
        <v>97</v>
      </c>
      <c r="P29" s="85">
        <f t="shared" si="2"/>
        <v>98.5</v>
      </c>
      <c r="Q29" s="12" t="s">
        <v>193</v>
      </c>
    </row>
    <row r="30" spans="1:17" s="7" customFormat="1" x14ac:dyDescent="0.2">
      <c r="A30" s="83" t="s">
        <v>206</v>
      </c>
      <c r="B30" s="84">
        <v>100</v>
      </c>
      <c r="C30" s="84">
        <v>100</v>
      </c>
      <c r="D30" s="84">
        <v>100</v>
      </c>
      <c r="E30" s="84"/>
      <c r="F30" s="84"/>
      <c r="G30" s="85">
        <f t="shared" si="0"/>
        <v>100</v>
      </c>
      <c r="H30" s="86">
        <v>100</v>
      </c>
      <c r="I30" s="86">
        <v>100</v>
      </c>
      <c r="J30" s="84">
        <v>100</v>
      </c>
      <c r="K30" s="84">
        <v>100</v>
      </c>
      <c r="L30" s="37"/>
      <c r="M30" s="37">
        <v>3</v>
      </c>
      <c r="N30" s="37"/>
      <c r="O30" s="37">
        <f t="shared" si="1"/>
        <v>97</v>
      </c>
      <c r="P30" s="85">
        <f t="shared" si="2"/>
        <v>98.5</v>
      </c>
      <c r="Q30" s="12" t="s">
        <v>193</v>
      </c>
    </row>
    <row r="31" spans="1:17" s="7" customFormat="1" x14ac:dyDescent="0.2">
      <c r="A31" s="88" t="s">
        <v>222</v>
      </c>
      <c r="B31" s="84">
        <v>100</v>
      </c>
      <c r="C31" s="89">
        <v>100</v>
      </c>
      <c r="D31" s="84">
        <v>100</v>
      </c>
      <c r="E31" s="84"/>
      <c r="F31" s="84"/>
      <c r="G31" s="85">
        <f t="shared" si="0"/>
        <v>100</v>
      </c>
      <c r="H31" s="84">
        <v>100</v>
      </c>
      <c r="I31" s="84">
        <v>100</v>
      </c>
      <c r="J31" s="84">
        <v>100</v>
      </c>
      <c r="K31" s="84">
        <v>100</v>
      </c>
      <c r="L31" s="84"/>
      <c r="M31" s="84">
        <v>3</v>
      </c>
      <c r="N31" s="84"/>
      <c r="O31" s="37">
        <f t="shared" si="1"/>
        <v>97</v>
      </c>
      <c r="P31" s="85">
        <f t="shared" si="2"/>
        <v>98.5</v>
      </c>
      <c r="Q31" s="12" t="s">
        <v>193</v>
      </c>
    </row>
    <row r="32" spans="1:17" s="7" customFormat="1" x14ac:dyDescent="0.2">
      <c r="A32" s="87" t="s">
        <v>240</v>
      </c>
      <c r="B32" s="84">
        <v>100</v>
      </c>
      <c r="C32" s="84">
        <v>100</v>
      </c>
      <c r="D32" s="84">
        <v>100</v>
      </c>
      <c r="E32" s="84"/>
      <c r="F32" s="84"/>
      <c r="G32" s="85">
        <f t="shared" si="0"/>
        <v>100</v>
      </c>
      <c r="H32" s="86">
        <v>100</v>
      </c>
      <c r="I32" s="86">
        <v>100</v>
      </c>
      <c r="J32" s="84">
        <v>100</v>
      </c>
      <c r="K32" s="84">
        <v>100</v>
      </c>
      <c r="L32" s="37"/>
      <c r="M32" s="37"/>
      <c r="N32" s="37">
        <v>3</v>
      </c>
      <c r="O32" s="37">
        <f t="shared" si="1"/>
        <v>97</v>
      </c>
      <c r="P32" s="85">
        <f t="shared" si="2"/>
        <v>98.5</v>
      </c>
      <c r="Q32" s="12" t="s">
        <v>193</v>
      </c>
    </row>
    <row r="33" spans="1:17" s="7" customFormat="1" x14ac:dyDescent="0.2">
      <c r="A33" s="87" t="s">
        <v>241</v>
      </c>
      <c r="B33" s="84">
        <v>100</v>
      </c>
      <c r="C33" s="84">
        <v>90</v>
      </c>
      <c r="D33" s="84">
        <v>100</v>
      </c>
      <c r="E33" s="84"/>
      <c r="F33" s="84"/>
      <c r="G33" s="85">
        <f t="shared" si="0"/>
        <v>96.666666666666671</v>
      </c>
      <c r="H33" s="86">
        <v>100</v>
      </c>
      <c r="I33" s="86">
        <v>100</v>
      </c>
      <c r="J33" s="84">
        <v>100</v>
      </c>
      <c r="K33" s="84">
        <v>100</v>
      </c>
      <c r="L33" s="37"/>
      <c r="M33" s="37"/>
      <c r="N33" s="37"/>
      <c r="O33" s="37">
        <f t="shared" si="1"/>
        <v>100</v>
      </c>
      <c r="P33" s="85">
        <f t="shared" si="2"/>
        <v>98.333333333333343</v>
      </c>
      <c r="Q33" s="12" t="s">
        <v>193</v>
      </c>
    </row>
    <row r="34" spans="1:17" s="7" customFormat="1" x14ac:dyDescent="0.2">
      <c r="A34" s="87" t="s">
        <v>242</v>
      </c>
      <c r="B34" s="84">
        <v>100</v>
      </c>
      <c r="C34" s="84">
        <v>90</v>
      </c>
      <c r="D34" s="84">
        <v>100</v>
      </c>
      <c r="E34" s="84"/>
      <c r="F34" s="84"/>
      <c r="G34" s="85">
        <f t="shared" si="0"/>
        <v>96.666666666666671</v>
      </c>
      <c r="H34" s="86">
        <v>100</v>
      </c>
      <c r="I34" s="86">
        <v>100</v>
      </c>
      <c r="J34" s="84">
        <v>100</v>
      </c>
      <c r="K34" s="84">
        <v>100</v>
      </c>
      <c r="L34" s="37"/>
      <c r="M34" s="37"/>
      <c r="N34" s="37"/>
      <c r="O34" s="37">
        <f t="shared" si="1"/>
        <v>100</v>
      </c>
      <c r="P34" s="85">
        <f t="shared" si="2"/>
        <v>98.333333333333343</v>
      </c>
      <c r="Q34" s="12" t="s">
        <v>193</v>
      </c>
    </row>
    <row r="35" spans="1:17" s="7" customFormat="1" x14ac:dyDescent="0.2">
      <c r="A35" s="83" t="s">
        <v>243</v>
      </c>
      <c r="B35" s="84">
        <v>100</v>
      </c>
      <c r="C35" s="84">
        <v>90</v>
      </c>
      <c r="D35" s="84">
        <v>100</v>
      </c>
      <c r="E35" s="84"/>
      <c r="F35" s="84"/>
      <c r="G35" s="85">
        <f t="shared" ref="G35:G66" si="3">AVERAGE(B35:D35)-E35-F35</f>
        <v>96.666666666666671</v>
      </c>
      <c r="H35" s="86">
        <v>100</v>
      </c>
      <c r="I35" s="86">
        <v>100</v>
      </c>
      <c r="J35" s="84">
        <v>100</v>
      </c>
      <c r="K35" s="84">
        <v>100</v>
      </c>
      <c r="L35" s="37"/>
      <c r="M35" s="37"/>
      <c r="N35" s="37"/>
      <c r="O35" s="37">
        <f t="shared" ref="O35:O66" si="4">AVERAGE(H35:K35)-L35-M35-N35</f>
        <v>100</v>
      </c>
      <c r="P35" s="85">
        <f t="shared" ref="P35:P66" si="5">AVERAGE(G35,O35)</f>
        <v>98.333333333333343</v>
      </c>
      <c r="Q35" s="12" t="s">
        <v>193</v>
      </c>
    </row>
    <row r="36" spans="1:17" s="7" customFormat="1" x14ac:dyDescent="0.2">
      <c r="A36" s="83" t="s">
        <v>244</v>
      </c>
      <c r="B36" s="84">
        <v>100</v>
      </c>
      <c r="C36" s="84">
        <v>90</v>
      </c>
      <c r="D36" s="84">
        <v>100</v>
      </c>
      <c r="E36" s="84"/>
      <c r="F36" s="84"/>
      <c r="G36" s="85">
        <f t="shared" si="3"/>
        <v>96.666666666666671</v>
      </c>
      <c r="H36" s="86">
        <v>100</v>
      </c>
      <c r="I36" s="86">
        <v>100</v>
      </c>
      <c r="J36" s="84">
        <v>100</v>
      </c>
      <c r="K36" s="84">
        <v>100</v>
      </c>
      <c r="L36" s="37"/>
      <c r="M36" s="37"/>
      <c r="N36" s="37"/>
      <c r="O36" s="37">
        <f t="shared" si="4"/>
        <v>100</v>
      </c>
      <c r="P36" s="85">
        <f t="shared" si="5"/>
        <v>98.333333333333343</v>
      </c>
      <c r="Q36" s="12" t="s">
        <v>193</v>
      </c>
    </row>
    <row r="37" spans="1:17" s="7" customFormat="1" x14ac:dyDescent="0.2">
      <c r="A37" s="88" t="s">
        <v>245</v>
      </c>
      <c r="B37" s="84">
        <v>100</v>
      </c>
      <c r="C37" s="89">
        <v>90</v>
      </c>
      <c r="D37" s="84">
        <v>100</v>
      </c>
      <c r="E37" s="84"/>
      <c r="F37" s="84"/>
      <c r="G37" s="85">
        <f t="shared" si="3"/>
        <v>96.666666666666671</v>
      </c>
      <c r="H37" s="84">
        <v>100</v>
      </c>
      <c r="I37" s="84">
        <v>100</v>
      </c>
      <c r="J37" s="84">
        <v>100</v>
      </c>
      <c r="K37" s="84">
        <v>100</v>
      </c>
      <c r="L37" s="84"/>
      <c r="M37" s="84"/>
      <c r="N37" s="84"/>
      <c r="O37" s="37">
        <f t="shared" si="4"/>
        <v>100</v>
      </c>
      <c r="P37" s="85">
        <f t="shared" si="5"/>
        <v>98.333333333333343</v>
      </c>
      <c r="Q37" s="12" t="s">
        <v>193</v>
      </c>
    </row>
    <row r="38" spans="1:17" s="7" customFormat="1" x14ac:dyDescent="0.2">
      <c r="A38" s="88" t="s">
        <v>246</v>
      </c>
      <c r="B38" s="84">
        <v>100</v>
      </c>
      <c r="C38" s="89">
        <v>90</v>
      </c>
      <c r="D38" s="84">
        <v>100</v>
      </c>
      <c r="E38" s="84"/>
      <c r="F38" s="84"/>
      <c r="G38" s="85">
        <f t="shared" si="3"/>
        <v>96.666666666666671</v>
      </c>
      <c r="H38" s="84">
        <v>100</v>
      </c>
      <c r="I38" s="84">
        <v>100</v>
      </c>
      <c r="J38" s="84">
        <v>100</v>
      </c>
      <c r="K38" s="84">
        <v>100</v>
      </c>
      <c r="L38" s="84"/>
      <c r="M38" s="84"/>
      <c r="N38" s="84"/>
      <c r="O38" s="37">
        <f t="shared" si="4"/>
        <v>100</v>
      </c>
      <c r="P38" s="85">
        <f t="shared" si="5"/>
        <v>98.333333333333343</v>
      </c>
      <c r="Q38" s="12" t="s">
        <v>193</v>
      </c>
    </row>
    <row r="39" spans="1:17" s="7" customFormat="1" x14ac:dyDescent="0.2">
      <c r="A39" s="88" t="s">
        <v>238</v>
      </c>
      <c r="B39" s="84">
        <v>100</v>
      </c>
      <c r="C39" s="89">
        <v>100</v>
      </c>
      <c r="D39" s="84">
        <v>100</v>
      </c>
      <c r="E39" s="84">
        <v>1</v>
      </c>
      <c r="F39" s="84"/>
      <c r="G39" s="85">
        <f t="shared" si="3"/>
        <v>99</v>
      </c>
      <c r="H39" s="84">
        <v>100</v>
      </c>
      <c r="I39" s="84">
        <v>100</v>
      </c>
      <c r="J39" s="84">
        <v>100</v>
      </c>
      <c r="K39" s="84">
        <v>90</v>
      </c>
      <c r="L39" s="84"/>
      <c r="M39" s="84"/>
      <c r="N39" s="84"/>
      <c r="O39" s="37">
        <f t="shared" si="4"/>
        <v>97.5</v>
      </c>
      <c r="P39" s="85">
        <f t="shared" si="5"/>
        <v>98.25</v>
      </c>
      <c r="Q39" s="12" t="s">
        <v>193</v>
      </c>
    </row>
    <row r="40" spans="1:17" s="7" customFormat="1" x14ac:dyDescent="0.2">
      <c r="A40" s="88" t="s">
        <v>239</v>
      </c>
      <c r="B40" s="84">
        <v>100</v>
      </c>
      <c r="C40" s="89">
        <v>100</v>
      </c>
      <c r="D40" s="84">
        <v>100</v>
      </c>
      <c r="E40" s="84"/>
      <c r="F40" s="84">
        <v>1</v>
      </c>
      <c r="G40" s="85">
        <f t="shared" si="3"/>
        <v>99</v>
      </c>
      <c r="H40" s="84">
        <v>100</v>
      </c>
      <c r="I40" s="84">
        <v>100</v>
      </c>
      <c r="J40" s="84">
        <v>100</v>
      </c>
      <c r="K40" s="84">
        <v>90</v>
      </c>
      <c r="L40" s="84"/>
      <c r="M40" s="84"/>
      <c r="N40" s="84"/>
      <c r="O40" s="37">
        <f t="shared" si="4"/>
        <v>97.5</v>
      </c>
      <c r="P40" s="85">
        <f t="shared" si="5"/>
        <v>98.25</v>
      </c>
      <c r="Q40" s="12" t="s">
        <v>193</v>
      </c>
    </row>
    <row r="41" spans="1:17" s="7" customFormat="1" x14ac:dyDescent="0.2">
      <c r="A41" s="83" t="s">
        <v>229</v>
      </c>
      <c r="B41" s="84">
        <v>100</v>
      </c>
      <c r="C41" s="84">
        <v>100</v>
      </c>
      <c r="D41" s="84">
        <v>100</v>
      </c>
      <c r="E41" s="84">
        <v>1</v>
      </c>
      <c r="F41" s="84">
        <v>2</v>
      </c>
      <c r="G41" s="85">
        <f t="shared" si="3"/>
        <v>97</v>
      </c>
      <c r="H41" s="86">
        <v>100</v>
      </c>
      <c r="I41" s="86">
        <v>100</v>
      </c>
      <c r="J41" s="84">
        <v>100</v>
      </c>
      <c r="K41" s="84">
        <v>100</v>
      </c>
      <c r="L41" s="37"/>
      <c r="M41" s="37">
        <v>1</v>
      </c>
      <c r="N41" s="37"/>
      <c r="O41" s="37">
        <f t="shared" si="4"/>
        <v>99</v>
      </c>
      <c r="P41" s="85">
        <f t="shared" si="5"/>
        <v>98</v>
      </c>
      <c r="Q41" s="12" t="s">
        <v>193</v>
      </c>
    </row>
    <row r="42" spans="1:17" s="7" customFormat="1" x14ac:dyDescent="0.2">
      <c r="A42" s="83" t="s">
        <v>230</v>
      </c>
      <c r="B42" s="84">
        <v>100</v>
      </c>
      <c r="C42" s="84">
        <v>100</v>
      </c>
      <c r="D42" s="84">
        <v>100</v>
      </c>
      <c r="E42" s="84"/>
      <c r="F42" s="84">
        <v>2</v>
      </c>
      <c r="G42" s="85">
        <f t="shared" si="3"/>
        <v>98</v>
      </c>
      <c r="H42" s="86">
        <v>100</v>
      </c>
      <c r="I42" s="86">
        <v>100</v>
      </c>
      <c r="J42" s="84">
        <v>100</v>
      </c>
      <c r="K42" s="84">
        <v>100</v>
      </c>
      <c r="L42" s="37">
        <v>1</v>
      </c>
      <c r="M42" s="37"/>
      <c r="N42" s="37">
        <v>1</v>
      </c>
      <c r="O42" s="37">
        <f t="shared" si="4"/>
        <v>98</v>
      </c>
      <c r="P42" s="85">
        <f t="shared" si="5"/>
        <v>98</v>
      </c>
      <c r="Q42" s="12" t="s">
        <v>193</v>
      </c>
    </row>
    <row r="43" spans="1:17" s="7" customFormat="1" x14ac:dyDescent="0.2">
      <c r="A43" s="83" t="s">
        <v>231</v>
      </c>
      <c r="B43" s="84">
        <v>100</v>
      </c>
      <c r="C43" s="84">
        <v>100</v>
      </c>
      <c r="D43" s="84">
        <v>100</v>
      </c>
      <c r="E43" s="84">
        <v>1</v>
      </c>
      <c r="F43" s="84">
        <v>2</v>
      </c>
      <c r="G43" s="85">
        <f t="shared" si="3"/>
        <v>97</v>
      </c>
      <c r="H43" s="86">
        <v>100</v>
      </c>
      <c r="I43" s="86">
        <v>100</v>
      </c>
      <c r="J43" s="84">
        <v>100</v>
      </c>
      <c r="K43" s="84">
        <v>100</v>
      </c>
      <c r="L43" s="37"/>
      <c r="M43" s="37">
        <v>1</v>
      </c>
      <c r="N43" s="37"/>
      <c r="O43" s="37">
        <f t="shared" si="4"/>
        <v>99</v>
      </c>
      <c r="P43" s="85">
        <f t="shared" si="5"/>
        <v>98</v>
      </c>
      <c r="Q43" s="12" t="s">
        <v>193</v>
      </c>
    </row>
    <row r="44" spans="1:17" s="7" customFormat="1" x14ac:dyDescent="0.2">
      <c r="A44" s="83" t="s">
        <v>200</v>
      </c>
      <c r="B44" s="84">
        <v>100</v>
      </c>
      <c r="C44" s="84">
        <v>100</v>
      </c>
      <c r="D44" s="84">
        <v>100</v>
      </c>
      <c r="E44" s="84"/>
      <c r="F44" s="84">
        <v>2</v>
      </c>
      <c r="G44" s="85">
        <f t="shared" si="3"/>
        <v>98</v>
      </c>
      <c r="H44" s="86">
        <v>100</v>
      </c>
      <c r="I44" s="86">
        <v>100</v>
      </c>
      <c r="J44" s="84">
        <v>100</v>
      </c>
      <c r="K44" s="84">
        <v>100</v>
      </c>
      <c r="L44" s="37">
        <v>2</v>
      </c>
      <c r="M44" s="37"/>
      <c r="N44" s="37"/>
      <c r="O44" s="37">
        <f t="shared" si="4"/>
        <v>98</v>
      </c>
      <c r="P44" s="85">
        <f t="shared" si="5"/>
        <v>98</v>
      </c>
      <c r="Q44" s="12" t="s">
        <v>193</v>
      </c>
    </row>
    <row r="45" spans="1:17" s="7" customFormat="1" x14ac:dyDescent="0.2">
      <c r="A45" s="88" t="s">
        <v>211</v>
      </c>
      <c r="B45" s="84">
        <v>100</v>
      </c>
      <c r="C45" s="89">
        <v>100</v>
      </c>
      <c r="D45" s="84">
        <v>100</v>
      </c>
      <c r="E45" s="84"/>
      <c r="F45" s="84">
        <v>2</v>
      </c>
      <c r="G45" s="85">
        <f t="shared" si="3"/>
        <v>98</v>
      </c>
      <c r="H45" s="84">
        <v>100</v>
      </c>
      <c r="I45" s="84">
        <v>100</v>
      </c>
      <c r="J45" s="84">
        <v>100</v>
      </c>
      <c r="K45" s="84">
        <v>100</v>
      </c>
      <c r="L45" s="84"/>
      <c r="M45" s="84">
        <v>2</v>
      </c>
      <c r="N45" s="84"/>
      <c r="O45" s="37">
        <f t="shared" si="4"/>
        <v>98</v>
      </c>
      <c r="P45" s="85">
        <f t="shared" si="5"/>
        <v>98</v>
      </c>
      <c r="Q45" s="12" t="s">
        <v>193</v>
      </c>
    </row>
    <row r="46" spans="1:17" s="7" customFormat="1" x14ac:dyDescent="0.2">
      <c r="A46" s="88" t="s">
        <v>213</v>
      </c>
      <c r="B46" s="84">
        <v>100</v>
      </c>
      <c r="C46" s="89">
        <v>100</v>
      </c>
      <c r="D46" s="84">
        <v>100</v>
      </c>
      <c r="E46" s="84">
        <v>2</v>
      </c>
      <c r="F46" s="84"/>
      <c r="G46" s="85">
        <f t="shared" si="3"/>
        <v>98</v>
      </c>
      <c r="H46" s="84">
        <v>100</v>
      </c>
      <c r="I46" s="84">
        <v>100</v>
      </c>
      <c r="J46" s="84">
        <v>100</v>
      </c>
      <c r="K46" s="84">
        <v>100</v>
      </c>
      <c r="L46" s="84"/>
      <c r="M46" s="84">
        <v>2</v>
      </c>
      <c r="N46" s="84"/>
      <c r="O46" s="37">
        <f t="shared" si="4"/>
        <v>98</v>
      </c>
      <c r="P46" s="85">
        <f t="shared" si="5"/>
        <v>98</v>
      </c>
      <c r="Q46" s="12" t="s">
        <v>193</v>
      </c>
    </row>
    <row r="47" spans="1:17" s="7" customFormat="1" x14ac:dyDescent="0.2">
      <c r="A47" s="88" t="s">
        <v>217</v>
      </c>
      <c r="B47" s="84">
        <v>100</v>
      </c>
      <c r="C47" s="89">
        <v>100</v>
      </c>
      <c r="D47" s="84">
        <v>100</v>
      </c>
      <c r="E47" s="84">
        <v>2</v>
      </c>
      <c r="F47" s="84"/>
      <c r="G47" s="85">
        <f t="shared" si="3"/>
        <v>98</v>
      </c>
      <c r="H47" s="84">
        <v>100</v>
      </c>
      <c r="I47" s="84">
        <v>100</v>
      </c>
      <c r="J47" s="84">
        <v>100</v>
      </c>
      <c r="K47" s="84">
        <v>100</v>
      </c>
      <c r="L47" s="84"/>
      <c r="M47" s="84"/>
      <c r="N47" s="84">
        <v>2</v>
      </c>
      <c r="O47" s="37">
        <f t="shared" si="4"/>
        <v>98</v>
      </c>
      <c r="P47" s="85">
        <f t="shared" si="5"/>
        <v>98</v>
      </c>
      <c r="Q47" s="12" t="s">
        <v>193</v>
      </c>
    </row>
    <row r="48" spans="1:17" s="7" customFormat="1" x14ac:dyDescent="0.2">
      <c r="A48" s="83" t="s">
        <v>233</v>
      </c>
      <c r="B48" s="84">
        <v>100</v>
      </c>
      <c r="C48" s="84">
        <v>100</v>
      </c>
      <c r="D48" s="84">
        <v>100</v>
      </c>
      <c r="E48" s="84">
        <v>2</v>
      </c>
      <c r="F48" s="84"/>
      <c r="G48" s="85">
        <f t="shared" si="3"/>
        <v>98</v>
      </c>
      <c r="H48" s="86">
        <v>100</v>
      </c>
      <c r="I48" s="86">
        <v>100</v>
      </c>
      <c r="J48" s="84">
        <v>100</v>
      </c>
      <c r="K48" s="84">
        <v>100</v>
      </c>
      <c r="L48" s="37">
        <v>2</v>
      </c>
      <c r="M48" s="37"/>
      <c r="N48" s="37"/>
      <c r="O48" s="37">
        <f t="shared" si="4"/>
        <v>98</v>
      </c>
      <c r="P48" s="85">
        <f t="shared" si="5"/>
        <v>98</v>
      </c>
      <c r="Q48" s="12" t="s">
        <v>193</v>
      </c>
    </row>
    <row r="49" spans="1:17" s="7" customFormat="1" x14ac:dyDescent="0.2">
      <c r="A49" s="88" t="s">
        <v>220</v>
      </c>
      <c r="B49" s="84">
        <v>100</v>
      </c>
      <c r="C49" s="89">
        <v>100</v>
      </c>
      <c r="D49" s="84">
        <v>100</v>
      </c>
      <c r="E49" s="84"/>
      <c r="F49" s="84"/>
      <c r="G49" s="85">
        <f t="shared" si="3"/>
        <v>100</v>
      </c>
      <c r="H49" s="84">
        <v>100</v>
      </c>
      <c r="I49" s="84">
        <v>100</v>
      </c>
      <c r="J49" s="84">
        <v>100</v>
      </c>
      <c r="K49" s="84">
        <v>100</v>
      </c>
      <c r="L49" s="84"/>
      <c r="M49" s="84">
        <v>4</v>
      </c>
      <c r="N49" s="84"/>
      <c r="O49" s="37">
        <f t="shared" si="4"/>
        <v>96</v>
      </c>
      <c r="P49" s="85">
        <f t="shared" si="5"/>
        <v>98</v>
      </c>
      <c r="Q49" s="12" t="s">
        <v>193</v>
      </c>
    </row>
    <row r="50" spans="1:17" x14ac:dyDescent="0.2">
      <c r="A50" s="67" t="s">
        <v>248</v>
      </c>
      <c r="B50" s="64">
        <v>100</v>
      </c>
      <c r="C50" s="64">
        <v>90</v>
      </c>
      <c r="D50" s="64">
        <v>100</v>
      </c>
      <c r="E50" s="64">
        <v>1</v>
      </c>
      <c r="F50" s="64"/>
      <c r="G50" s="65">
        <f t="shared" si="3"/>
        <v>95.666666666666671</v>
      </c>
      <c r="H50" s="66">
        <v>100</v>
      </c>
      <c r="I50" s="66">
        <v>100</v>
      </c>
      <c r="J50" s="64">
        <v>100</v>
      </c>
      <c r="K50" s="64">
        <v>100</v>
      </c>
      <c r="L50" s="47"/>
      <c r="M50" s="47"/>
      <c r="N50" s="47"/>
      <c r="O50" s="47">
        <f t="shared" si="4"/>
        <v>100</v>
      </c>
      <c r="P50" s="65">
        <f t="shared" si="5"/>
        <v>97.833333333333343</v>
      </c>
    </row>
    <row r="51" spans="1:17" x14ac:dyDescent="0.2">
      <c r="A51" s="63" t="s">
        <v>234</v>
      </c>
      <c r="B51" s="64">
        <v>100</v>
      </c>
      <c r="C51" s="64">
        <v>100</v>
      </c>
      <c r="D51" s="64">
        <v>100</v>
      </c>
      <c r="E51" s="64">
        <v>2</v>
      </c>
      <c r="F51" s="64"/>
      <c r="G51" s="65">
        <f t="shared" si="3"/>
        <v>98</v>
      </c>
      <c r="H51" s="66">
        <v>100</v>
      </c>
      <c r="I51" s="66">
        <v>100</v>
      </c>
      <c r="J51" s="64">
        <v>90</v>
      </c>
      <c r="K51" s="64">
        <v>100</v>
      </c>
      <c r="L51" s="47"/>
      <c r="M51" s="47"/>
      <c r="N51" s="47"/>
      <c r="O51" s="47">
        <f t="shared" si="4"/>
        <v>97.5</v>
      </c>
      <c r="P51" s="65">
        <f t="shared" si="5"/>
        <v>97.75</v>
      </c>
    </row>
    <row r="52" spans="1:17" x14ac:dyDescent="0.2">
      <c r="A52" s="67" t="s">
        <v>235</v>
      </c>
      <c r="B52" s="64">
        <v>100</v>
      </c>
      <c r="C52" s="64">
        <v>100</v>
      </c>
      <c r="D52" s="64">
        <v>100</v>
      </c>
      <c r="E52" s="64">
        <v>2</v>
      </c>
      <c r="F52" s="64"/>
      <c r="G52" s="65">
        <f t="shared" si="3"/>
        <v>98</v>
      </c>
      <c r="H52" s="66">
        <v>100</v>
      </c>
      <c r="I52" s="66">
        <v>90</v>
      </c>
      <c r="J52" s="64">
        <v>100</v>
      </c>
      <c r="K52" s="64">
        <v>100</v>
      </c>
      <c r="L52" s="47"/>
      <c r="M52" s="47"/>
      <c r="N52" s="47"/>
      <c r="O52" s="47">
        <f t="shared" si="4"/>
        <v>97.5</v>
      </c>
      <c r="P52" s="65">
        <f t="shared" si="5"/>
        <v>97.75</v>
      </c>
    </row>
    <row r="53" spans="1:17" x14ac:dyDescent="0.2">
      <c r="A53" s="67" t="s">
        <v>236</v>
      </c>
      <c r="B53" s="64">
        <v>100</v>
      </c>
      <c r="C53" s="64">
        <v>100</v>
      </c>
      <c r="D53" s="64">
        <v>100</v>
      </c>
      <c r="E53" s="64"/>
      <c r="F53" s="64">
        <v>2</v>
      </c>
      <c r="G53" s="65">
        <f t="shared" si="3"/>
        <v>98</v>
      </c>
      <c r="H53" s="66">
        <v>100</v>
      </c>
      <c r="I53" s="66">
        <v>100</v>
      </c>
      <c r="J53" s="64">
        <v>90</v>
      </c>
      <c r="K53" s="64">
        <v>100</v>
      </c>
      <c r="L53" s="47"/>
      <c r="M53" s="47"/>
      <c r="N53" s="47"/>
      <c r="O53" s="47">
        <f t="shared" si="4"/>
        <v>97.5</v>
      </c>
      <c r="P53" s="65">
        <f t="shared" si="5"/>
        <v>97.75</v>
      </c>
    </row>
    <row r="54" spans="1:17" x14ac:dyDescent="0.2">
      <c r="A54" s="68" t="s">
        <v>237</v>
      </c>
      <c r="B54" s="64">
        <v>100</v>
      </c>
      <c r="C54" s="69">
        <v>100</v>
      </c>
      <c r="D54" s="64">
        <v>100</v>
      </c>
      <c r="E54" s="64"/>
      <c r="F54" s="64">
        <v>2</v>
      </c>
      <c r="G54" s="65">
        <f t="shared" si="3"/>
        <v>98</v>
      </c>
      <c r="H54" s="64">
        <v>100</v>
      </c>
      <c r="I54" s="64">
        <v>100</v>
      </c>
      <c r="J54" s="64">
        <v>100</v>
      </c>
      <c r="K54" s="64">
        <v>90</v>
      </c>
      <c r="L54" s="64"/>
      <c r="M54" s="64"/>
      <c r="N54" s="64"/>
      <c r="O54" s="47">
        <f t="shared" si="4"/>
        <v>97.5</v>
      </c>
      <c r="P54" s="65">
        <f t="shared" si="5"/>
        <v>97.75</v>
      </c>
    </row>
    <row r="55" spans="1:17" x14ac:dyDescent="0.2">
      <c r="A55" s="63" t="s">
        <v>247</v>
      </c>
      <c r="B55" s="64">
        <v>100</v>
      </c>
      <c r="C55" s="64">
        <v>100</v>
      </c>
      <c r="D55" s="64">
        <v>100</v>
      </c>
      <c r="E55" s="64"/>
      <c r="F55" s="64"/>
      <c r="G55" s="65">
        <f t="shared" si="3"/>
        <v>100</v>
      </c>
      <c r="H55" s="66">
        <v>100</v>
      </c>
      <c r="I55" s="66">
        <v>100</v>
      </c>
      <c r="J55" s="64">
        <v>100</v>
      </c>
      <c r="K55" s="64">
        <v>100</v>
      </c>
      <c r="L55" s="47"/>
      <c r="M55" s="47">
        <v>4</v>
      </c>
      <c r="N55" s="47">
        <v>1</v>
      </c>
      <c r="O55" s="47">
        <f t="shared" si="4"/>
        <v>95</v>
      </c>
      <c r="P55" s="65">
        <f t="shared" si="5"/>
        <v>97.5</v>
      </c>
    </row>
    <row r="56" spans="1:17" x14ac:dyDescent="0.2">
      <c r="A56" s="68" t="s">
        <v>214</v>
      </c>
      <c r="B56" s="64">
        <v>100</v>
      </c>
      <c r="C56" s="69">
        <v>100</v>
      </c>
      <c r="D56" s="64">
        <v>100</v>
      </c>
      <c r="E56" s="64"/>
      <c r="F56" s="64">
        <v>3</v>
      </c>
      <c r="G56" s="65">
        <f t="shared" si="3"/>
        <v>97</v>
      </c>
      <c r="H56" s="64">
        <v>100</v>
      </c>
      <c r="I56" s="64">
        <v>100</v>
      </c>
      <c r="J56" s="64">
        <v>100</v>
      </c>
      <c r="K56" s="64">
        <v>100</v>
      </c>
      <c r="L56" s="64">
        <v>2</v>
      </c>
      <c r="M56" s="64"/>
      <c r="N56" s="64"/>
      <c r="O56" s="47">
        <f t="shared" si="4"/>
        <v>98</v>
      </c>
      <c r="P56" s="65">
        <f t="shared" si="5"/>
        <v>97.5</v>
      </c>
    </row>
    <row r="57" spans="1:17" x14ac:dyDescent="0.2">
      <c r="A57" s="70" t="s">
        <v>224</v>
      </c>
      <c r="B57" s="64">
        <v>100</v>
      </c>
      <c r="C57" s="64">
        <v>100</v>
      </c>
      <c r="D57" s="64">
        <v>100</v>
      </c>
      <c r="E57" s="64"/>
      <c r="F57" s="64">
        <v>3</v>
      </c>
      <c r="G57" s="65">
        <f t="shared" si="3"/>
        <v>97</v>
      </c>
      <c r="H57" s="66">
        <v>100</v>
      </c>
      <c r="I57" s="66">
        <v>100</v>
      </c>
      <c r="J57" s="66">
        <v>100</v>
      </c>
      <c r="K57" s="66">
        <v>100</v>
      </c>
      <c r="L57" s="47"/>
      <c r="M57" s="47">
        <v>2</v>
      </c>
      <c r="N57" s="47"/>
      <c r="O57" s="47">
        <f t="shared" si="4"/>
        <v>98</v>
      </c>
      <c r="P57" s="65">
        <f t="shared" si="5"/>
        <v>97.5</v>
      </c>
    </row>
    <row r="58" spans="1:17" x14ac:dyDescent="0.2">
      <c r="A58" s="70" t="s">
        <v>249</v>
      </c>
      <c r="B58" s="64">
        <v>100</v>
      </c>
      <c r="C58" s="64">
        <v>100</v>
      </c>
      <c r="D58" s="64">
        <v>100</v>
      </c>
      <c r="E58" s="64"/>
      <c r="F58" s="64"/>
      <c r="G58" s="65">
        <f t="shared" si="3"/>
        <v>100</v>
      </c>
      <c r="H58" s="66">
        <v>100</v>
      </c>
      <c r="I58" s="66">
        <v>100</v>
      </c>
      <c r="J58" s="66">
        <v>100</v>
      </c>
      <c r="K58" s="66">
        <v>100</v>
      </c>
      <c r="L58" s="47"/>
      <c r="M58" s="47"/>
      <c r="N58" s="47">
        <v>5</v>
      </c>
      <c r="O58" s="47">
        <f t="shared" si="4"/>
        <v>95</v>
      </c>
      <c r="P58" s="65">
        <f t="shared" si="5"/>
        <v>97.5</v>
      </c>
    </row>
    <row r="59" spans="1:17" x14ac:dyDescent="0.2">
      <c r="A59" s="67" t="s">
        <v>250</v>
      </c>
      <c r="B59" s="64">
        <v>100</v>
      </c>
      <c r="C59" s="64">
        <v>100</v>
      </c>
      <c r="D59" s="64">
        <v>100</v>
      </c>
      <c r="E59" s="64"/>
      <c r="F59" s="64"/>
      <c r="G59" s="65">
        <f t="shared" si="3"/>
        <v>100</v>
      </c>
      <c r="H59" s="66">
        <v>100</v>
      </c>
      <c r="I59" s="66">
        <v>100</v>
      </c>
      <c r="J59" s="64">
        <v>90</v>
      </c>
      <c r="K59" s="64">
        <v>100</v>
      </c>
      <c r="L59" s="47"/>
      <c r="M59" s="47"/>
      <c r="N59" s="47">
        <v>3</v>
      </c>
      <c r="O59" s="47">
        <f t="shared" si="4"/>
        <v>94.5</v>
      </c>
      <c r="P59" s="65">
        <f t="shared" si="5"/>
        <v>97.25</v>
      </c>
    </row>
    <row r="60" spans="1:17" x14ac:dyDescent="0.2">
      <c r="A60" s="67" t="s">
        <v>251</v>
      </c>
      <c r="B60" s="64">
        <v>100</v>
      </c>
      <c r="C60" s="64">
        <v>90</v>
      </c>
      <c r="D60" s="64">
        <v>100</v>
      </c>
      <c r="E60" s="64"/>
      <c r="F60" s="64"/>
      <c r="G60" s="65">
        <f t="shared" si="3"/>
        <v>96.666666666666671</v>
      </c>
      <c r="H60" s="66">
        <v>100</v>
      </c>
      <c r="I60" s="66">
        <v>100</v>
      </c>
      <c r="J60" s="64">
        <v>90</v>
      </c>
      <c r="K60" s="64">
        <v>100</v>
      </c>
      <c r="L60" s="47"/>
      <c r="M60" s="47"/>
      <c r="N60" s="47"/>
      <c r="O60" s="47">
        <f t="shared" si="4"/>
        <v>97.5</v>
      </c>
      <c r="P60" s="65">
        <f t="shared" si="5"/>
        <v>97.083333333333343</v>
      </c>
    </row>
    <row r="61" spans="1:17" x14ac:dyDescent="0.2">
      <c r="A61" s="67" t="s">
        <v>252</v>
      </c>
      <c r="B61" s="64">
        <v>100</v>
      </c>
      <c r="C61" s="64">
        <v>100</v>
      </c>
      <c r="D61" s="64">
        <v>100</v>
      </c>
      <c r="E61" s="64">
        <v>2</v>
      </c>
      <c r="F61" s="64"/>
      <c r="G61" s="65">
        <f t="shared" si="3"/>
        <v>98</v>
      </c>
      <c r="H61" s="66">
        <v>100</v>
      </c>
      <c r="I61" s="66">
        <v>100</v>
      </c>
      <c r="J61" s="64">
        <v>100</v>
      </c>
      <c r="K61" s="64">
        <v>90</v>
      </c>
      <c r="L61" s="47">
        <v>2</v>
      </c>
      <c r="M61" s="47"/>
      <c r="N61" s="47"/>
      <c r="O61" s="47">
        <f t="shared" si="4"/>
        <v>95.5</v>
      </c>
      <c r="P61" s="65">
        <f t="shared" si="5"/>
        <v>96.75</v>
      </c>
    </row>
    <row r="62" spans="1:17" x14ac:dyDescent="0.2">
      <c r="A62" s="63" t="s">
        <v>253</v>
      </c>
      <c r="B62" s="64">
        <v>100</v>
      </c>
      <c r="C62" s="64">
        <v>80</v>
      </c>
      <c r="D62" s="64">
        <v>100</v>
      </c>
      <c r="E62" s="64"/>
      <c r="F62" s="64"/>
      <c r="G62" s="65">
        <f t="shared" si="3"/>
        <v>93.333333333333329</v>
      </c>
      <c r="H62" s="66">
        <v>100</v>
      </c>
      <c r="I62" s="66">
        <v>100</v>
      </c>
      <c r="J62" s="64">
        <v>100</v>
      </c>
      <c r="K62" s="64">
        <v>100</v>
      </c>
      <c r="L62" s="47"/>
      <c r="M62" s="47"/>
      <c r="N62" s="47"/>
      <c r="O62" s="47">
        <f t="shared" si="4"/>
        <v>100</v>
      </c>
      <c r="P62" s="65">
        <f t="shared" si="5"/>
        <v>96.666666666666657</v>
      </c>
    </row>
    <row r="63" spans="1:17" x14ac:dyDescent="0.2">
      <c r="A63" s="63" t="s">
        <v>254</v>
      </c>
      <c r="B63" s="64">
        <v>100</v>
      </c>
      <c r="C63" s="64">
        <v>80</v>
      </c>
      <c r="D63" s="64">
        <v>100</v>
      </c>
      <c r="E63" s="64"/>
      <c r="F63" s="64"/>
      <c r="G63" s="65">
        <f t="shared" si="3"/>
        <v>93.333333333333329</v>
      </c>
      <c r="H63" s="66">
        <v>100</v>
      </c>
      <c r="I63" s="66">
        <v>100</v>
      </c>
      <c r="J63" s="64">
        <v>100</v>
      </c>
      <c r="K63" s="64">
        <v>100</v>
      </c>
      <c r="L63" s="47"/>
      <c r="M63" s="47"/>
      <c r="N63" s="47"/>
      <c r="O63" s="47">
        <f t="shared" si="4"/>
        <v>100</v>
      </c>
      <c r="P63" s="65">
        <f t="shared" si="5"/>
        <v>96.666666666666657</v>
      </c>
    </row>
    <row r="64" spans="1:17" x14ac:dyDescent="0.2">
      <c r="A64" s="67" t="s">
        <v>255</v>
      </c>
      <c r="B64" s="64">
        <v>100</v>
      </c>
      <c r="C64" s="64">
        <v>90</v>
      </c>
      <c r="D64" s="64">
        <v>90</v>
      </c>
      <c r="E64" s="64"/>
      <c r="F64" s="64"/>
      <c r="G64" s="65">
        <f t="shared" si="3"/>
        <v>93.333333333333329</v>
      </c>
      <c r="H64" s="66">
        <v>100</v>
      </c>
      <c r="I64" s="66">
        <v>100</v>
      </c>
      <c r="J64" s="64">
        <v>100</v>
      </c>
      <c r="K64" s="64">
        <v>100</v>
      </c>
      <c r="L64" s="47"/>
      <c r="M64" s="47"/>
      <c r="N64" s="47"/>
      <c r="O64" s="47">
        <f t="shared" si="4"/>
        <v>100</v>
      </c>
      <c r="P64" s="65">
        <f t="shared" si="5"/>
        <v>96.666666666666657</v>
      </c>
    </row>
    <row r="65" spans="1:16" x14ac:dyDescent="0.2">
      <c r="A65" s="63" t="s">
        <v>256</v>
      </c>
      <c r="B65" s="64">
        <v>100</v>
      </c>
      <c r="C65" s="64">
        <v>100</v>
      </c>
      <c r="D65" s="64">
        <v>90</v>
      </c>
      <c r="E65" s="64"/>
      <c r="F65" s="64"/>
      <c r="G65" s="65">
        <f t="shared" si="3"/>
        <v>96.666666666666671</v>
      </c>
      <c r="H65" s="66">
        <v>100</v>
      </c>
      <c r="I65" s="66">
        <v>90</v>
      </c>
      <c r="J65" s="64">
        <v>100</v>
      </c>
      <c r="K65" s="64">
        <v>100</v>
      </c>
      <c r="L65" s="47">
        <v>1</v>
      </c>
      <c r="M65" s="47"/>
      <c r="N65" s="47"/>
      <c r="O65" s="47">
        <f t="shared" si="4"/>
        <v>96.5</v>
      </c>
      <c r="P65" s="65">
        <f t="shared" si="5"/>
        <v>96.583333333333343</v>
      </c>
    </row>
    <row r="66" spans="1:16" x14ac:dyDescent="0.2">
      <c r="A66" s="63" t="s">
        <v>257</v>
      </c>
      <c r="B66" s="64">
        <v>100</v>
      </c>
      <c r="C66" s="64">
        <v>90</v>
      </c>
      <c r="D66" s="64">
        <v>100</v>
      </c>
      <c r="E66" s="64"/>
      <c r="F66" s="64"/>
      <c r="G66" s="65">
        <f t="shared" si="3"/>
        <v>96.666666666666671</v>
      </c>
      <c r="H66" s="66">
        <v>100</v>
      </c>
      <c r="I66" s="66">
        <v>100</v>
      </c>
      <c r="J66" s="64">
        <v>100</v>
      </c>
      <c r="K66" s="64">
        <v>100</v>
      </c>
      <c r="L66" s="47">
        <v>1</v>
      </c>
      <c r="M66" s="47">
        <v>3</v>
      </c>
      <c r="N66" s="47"/>
      <c r="O66" s="47">
        <f t="shared" si="4"/>
        <v>96</v>
      </c>
      <c r="P66" s="65">
        <f t="shared" si="5"/>
        <v>96.333333333333343</v>
      </c>
    </row>
    <row r="67" spans="1:16" x14ac:dyDescent="0.2">
      <c r="A67" s="67" t="s">
        <v>258</v>
      </c>
      <c r="B67" s="64">
        <v>100</v>
      </c>
      <c r="C67" s="64">
        <v>90</v>
      </c>
      <c r="D67" s="64">
        <v>100</v>
      </c>
      <c r="E67" s="64"/>
      <c r="F67" s="64"/>
      <c r="G67" s="65">
        <f t="shared" ref="G67:G98" si="6">AVERAGE(B67:D67)-E67-F67</f>
        <v>96.666666666666671</v>
      </c>
      <c r="H67" s="66">
        <v>100</v>
      </c>
      <c r="I67" s="66">
        <v>100</v>
      </c>
      <c r="J67" s="64">
        <v>90</v>
      </c>
      <c r="K67" s="64">
        <v>90</v>
      </c>
      <c r="L67" s="47"/>
      <c r="M67" s="47"/>
      <c r="N67" s="47"/>
      <c r="O67" s="47">
        <f t="shared" ref="O67:O98" si="7">AVERAGE(H67:K67)-L67-M67-N67</f>
        <v>95</v>
      </c>
      <c r="P67" s="65">
        <f t="shared" ref="P67:P98" si="8">AVERAGE(G67,O67)</f>
        <v>95.833333333333343</v>
      </c>
    </row>
    <row r="68" spans="1:16" x14ac:dyDescent="0.2">
      <c r="A68" s="67" t="s">
        <v>259</v>
      </c>
      <c r="B68" s="64">
        <v>100</v>
      </c>
      <c r="C68" s="64">
        <v>90</v>
      </c>
      <c r="D68" s="64">
        <v>90</v>
      </c>
      <c r="E68" s="64"/>
      <c r="F68" s="64"/>
      <c r="G68" s="65">
        <f t="shared" si="6"/>
        <v>93.333333333333329</v>
      </c>
      <c r="H68" s="66">
        <v>100</v>
      </c>
      <c r="I68" s="66">
        <v>100</v>
      </c>
      <c r="J68" s="64">
        <v>90</v>
      </c>
      <c r="K68" s="64">
        <v>100</v>
      </c>
      <c r="L68" s="47"/>
      <c r="M68" s="47"/>
      <c r="N68" s="47"/>
      <c r="O68" s="47">
        <f t="shared" si="7"/>
        <v>97.5</v>
      </c>
      <c r="P68" s="65">
        <f t="shared" si="8"/>
        <v>95.416666666666657</v>
      </c>
    </row>
    <row r="69" spans="1:16" x14ac:dyDescent="0.2">
      <c r="A69" s="63" t="s">
        <v>260</v>
      </c>
      <c r="B69" s="64">
        <v>100</v>
      </c>
      <c r="C69" s="64">
        <v>90</v>
      </c>
      <c r="D69" s="64">
        <v>100</v>
      </c>
      <c r="E69" s="64"/>
      <c r="F69" s="64"/>
      <c r="G69" s="65">
        <f t="shared" si="6"/>
        <v>96.666666666666671</v>
      </c>
      <c r="H69" s="66">
        <v>100</v>
      </c>
      <c r="I69" s="66">
        <v>100</v>
      </c>
      <c r="J69" s="64">
        <v>100</v>
      </c>
      <c r="K69" s="64">
        <v>100</v>
      </c>
      <c r="L69" s="47"/>
      <c r="M69" s="47">
        <v>3</v>
      </c>
      <c r="N69" s="47">
        <v>3</v>
      </c>
      <c r="O69" s="47">
        <f t="shared" si="7"/>
        <v>94</v>
      </c>
      <c r="P69" s="65">
        <f t="shared" si="8"/>
        <v>95.333333333333343</v>
      </c>
    </row>
    <row r="70" spans="1:16" x14ac:dyDescent="0.2">
      <c r="A70" s="67" t="s">
        <v>261</v>
      </c>
      <c r="B70" s="64">
        <v>100</v>
      </c>
      <c r="C70" s="64">
        <v>100</v>
      </c>
      <c r="D70" s="64">
        <v>100</v>
      </c>
      <c r="E70" s="64"/>
      <c r="F70" s="64"/>
      <c r="G70" s="65">
        <f t="shared" si="6"/>
        <v>100</v>
      </c>
      <c r="H70" s="66">
        <v>100</v>
      </c>
      <c r="I70" s="66">
        <v>100</v>
      </c>
      <c r="J70" s="64">
        <v>90</v>
      </c>
      <c r="K70" s="64">
        <v>100</v>
      </c>
      <c r="L70" s="47"/>
      <c r="M70" s="47"/>
      <c r="N70" s="47">
        <v>8</v>
      </c>
      <c r="O70" s="47">
        <f t="shared" si="7"/>
        <v>89.5</v>
      </c>
      <c r="P70" s="65">
        <f t="shared" si="8"/>
        <v>94.75</v>
      </c>
    </row>
    <row r="71" spans="1:16" x14ac:dyDescent="0.2">
      <c r="A71" s="63" t="s">
        <v>262</v>
      </c>
      <c r="B71" s="64">
        <v>100</v>
      </c>
      <c r="C71" s="64">
        <v>90</v>
      </c>
      <c r="D71" s="64">
        <v>90</v>
      </c>
      <c r="E71" s="64"/>
      <c r="F71" s="64"/>
      <c r="G71" s="65">
        <f t="shared" si="6"/>
        <v>93.333333333333329</v>
      </c>
      <c r="H71" s="66">
        <v>100</v>
      </c>
      <c r="I71" s="66">
        <v>100</v>
      </c>
      <c r="J71" s="64">
        <v>90</v>
      </c>
      <c r="K71" s="64">
        <v>100</v>
      </c>
      <c r="L71" s="47"/>
      <c r="M71" s="47"/>
      <c r="N71" s="47">
        <v>3</v>
      </c>
      <c r="O71" s="47">
        <f t="shared" si="7"/>
        <v>94.5</v>
      </c>
      <c r="P71" s="65">
        <f t="shared" si="8"/>
        <v>93.916666666666657</v>
      </c>
    </row>
    <row r="72" spans="1:16" x14ac:dyDescent="0.2">
      <c r="A72" s="70" t="s">
        <v>263</v>
      </c>
      <c r="B72" s="64">
        <v>100</v>
      </c>
      <c r="C72" s="64">
        <v>60</v>
      </c>
      <c r="D72" s="64">
        <v>100</v>
      </c>
      <c r="E72" s="64"/>
      <c r="F72" s="64"/>
      <c r="G72" s="65">
        <f t="shared" si="6"/>
        <v>86.666666666666671</v>
      </c>
      <c r="H72" s="66">
        <v>100</v>
      </c>
      <c r="I72" s="66">
        <v>100</v>
      </c>
      <c r="J72" s="66">
        <v>100</v>
      </c>
      <c r="K72" s="66">
        <v>100</v>
      </c>
      <c r="L72" s="47"/>
      <c r="M72" s="47"/>
      <c r="N72" s="47"/>
      <c r="O72" s="47">
        <f t="shared" si="7"/>
        <v>100</v>
      </c>
      <c r="P72" s="65">
        <f t="shared" si="8"/>
        <v>93.333333333333343</v>
      </c>
    </row>
    <row r="73" spans="1:16" x14ac:dyDescent="0.2">
      <c r="A73" s="63" t="s">
        <v>264</v>
      </c>
      <c r="B73" s="64">
        <v>100</v>
      </c>
      <c r="C73" s="64">
        <v>100</v>
      </c>
      <c r="D73" s="64">
        <v>100</v>
      </c>
      <c r="E73" s="64"/>
      <c r="F73" s="64"/>
      <c r="G73" s="65">
        <f t="shared" si="6"/>
        <v>100</v>
      </c>
      <c r="H73" s="66">
        <v>100</v>
      </c>
      <c r="I73" s="66">
        <v>100</v>
      </c>
      <c r="J73" s="64">
        <v>90</v>
      </c>
      <c r="K73" s="64">
        <v>100</v>
      </c>
      <c r="L73" s="47"/>
      <c r="M73" s="47">
        <v>7</v>
      </c>
      <c r="N73" s="47">
        <v>4</v>
      </c>
      <c r="O73" s="47">
        <f t="shared" si="7"/>
        <v>86.5</v>
      </c>
      <c r="P73" s="65">
        <f t="shared" si="8"/>
        <v>93.25</v>
      </c>
    </row>
    <row r="74" spans="1:16" x14ac:dyDescent="0.2">
      <c r="A74" s="67" t="s">
        <v>265</v>
      </c>
      <c r="B74" s="64">
        <v>100</v>
      </c>
      <c r="C74" s="64">
        <v>90</v>
      </c>
      <c r="D74" s="64">
        <v>100</v>
      </c>
      <c r="E74" s="64">
        <v>2</v>
      </c>
      <c r="F74" s="64"/>
      <c r="G74" s="65">
        <f t="shared" si="6"/>
        <v>94.666666666666671</v>
      </c>
      <c r="H74" s="66">
        <v>100</v>
      </c>
      <c r="I74" s="66">
        <v>100</v>
      </c>
      <c r="J74" s="64">
        <v>100</v>
      </c>
      <c r="K74" s="64">
        <v>100</v>
      </c>
      <c r="L74" s="47">
        <v>1</v>
      </c>
      <c r="M74" s="47"/>
      <c r="N74" s="47">
        <v>8</v>
      </c>
      <c r="O74" s="47">
        <f t="shared" si="7"/>
        <v>91</v>
      </c>
      <c r="P74" s="65">
        <f t="shared" si="8"/>
        <v>92.833333333333343</v>
      </c>
    </row>
    <row r="75" spans="1:16" x14ac:dyDescent="0.2">
      <c r="A75" s="63" t="s">
        <v>266</v>
      </c>
      <c r="B75" s="64">
        <v>50</v>
      </c>
      <c r="C75" s="64">
        <v>100</v>
      </c>
      <c r="D75" s="64">
        <v>100</v>
      </c>
      <c r="E75" s="64"/>
      <c r="F75" s="64"/>
      <c r="G75" s="65">
        <f t="shared" si="6"/>
        <v>83.333333333333329</v>
      </c>
      <c r="H75" s="66">
        <v>100</v>
      </c>
      <c r="I75" s="66">
        <v>100</v>
      </c>
      <c r="J75" s="64">
        <v>100</v>
      </c>
      <c r="K75" s="64">
        <v>100</v>
      </c>
      <c r="L75" s="47"/>
      <c r="M75" s="47"/>
      <c r="N75" s="47"/>
      <c r="O75" s="47">
        <f t="shared" si="7"/>
        <v>100</v>
      </c>
      <c r="P75" s="65">
        <f t="shared" si="8"/>
        <v>91.666666666666657</v>
      </c>
    </row>
    <row r="76" spans="1:16" x14ac:dyDescent="0.2">
      <c r="A76" s="63" t="s">
        <v>267</v>
      </c>
      <c r="B76" s="64">
        <v>50</v>
      </c>
      <c r="C76" s="64">
        <v>100</v>
      </c>
      <c r="D76" s="64">
        <v>100</v>
      </c>
      <c r="E76" s="64"/>
      <c r="F76" s="64"/>
      <c r="G76" s="65">
        <f t="shared" si="6"/>
        <v>83.333333333333329</v>
      </c>
      <c r="H76" s="66">
        <v>100</v>
      </c>
      <c r="I76" s="66">
        <v>100</v>
      </c>
      <c r="J76" s="64">
        <v>100</v>
      </c>
      <c r="K76" s="64">
        <v>100</v>
      </c>
      <c r="L76" s="47"/>
      <c r="M76" s="47"/>
      <c r="N76" s="47"/>
      <c r="O76" s="47">
        <f t="shared" si="7"/>
        <v>100</v>
      </c>
      <c r="P76" s="65">
        <f t="shared" si="8"/>
        <v>91.666666666666657</v>
      </c>
    </row>
    <row r="77" spans="1:16" x14ac:dyDescent="0.2">
      <c r="A77" s="63" t="s">
        <v>268</v>
      </c>
      <c r="B77" s="64">
        <v>50</v>
      </c>
      <c r="C77" s="64">
        <v>100</v>
      </c>
      <c r="D77" s="64">
        <v>100</v>
      </c>
      <c r="E77" s="64"/>
      <c r="F77" s="64"/>
      <c r="G77" s="65">
        <f t="shared" si="6"/>
        <v>83.333333333333329</v>
      </c>
      <c r="H77" s="66">
        <v>100</v>
      </c>
      <c r="I77" s="66">
        <v>100</v>
      </c>
      <c r="J77" s="64">
        <v>100</v>
      </c>
      <c r="K77" s="64">
        <v>100</v>
      </c>
      <c r="L77" s="47"/>
      <c r="M77" s="47"/>
      <c r="N77" s="47"/>
      <c r="O77" s="47">
        <f t="shared" si="7"/>
        <v>100</v>
      </c>
      <c r="P77" s="65">
        <f t="shared" si="8"/>
        <v>91.666666666666657</v>
      </c>
    </row>
    <row r="78" spans="1:16" x14ac:dyDescent="0.2">
      <c r="A78" s="63" t="s">
        <v>269</v>
      </c>
      <c r="B78" s="64">
        <v>50</v>
      </c>
      <c r="C78" s="64">
        <v>100</v>
      </c>
      <c r="D78" s="64">
        <v>100</v>
      </c>
      <c r="E78" s="64"/>
      <c r="F78" s="64"/>
      <c r="G78" s="65">
        <f t="shared" si="6"/>
        <v>83.333333333333329</v>
      </c>
      <c r="H78" s="66">
        <v>100</v>
      </c>
      <c r="I78" s="66">
        <v>100</v>
      </c>
      <c r="J78" s="64">
        <v>100</v>
      </c>
      <c r="K78" s="64">
        <v>100</v>
      </c>
      <c r="L78" s="47"/>
      <c r="M78" s="47"/>
      <c r="N78" s="47"/>
      <c r="O78" s="47">
        <f t="shared" si="7"/>
        <v>100</v>
      </c>
      <c r="P78" s="65">
        <f t="shared" si="8"/>
        <v>91.666666666666657</v>
      </c>
    </row>
    <row r="79" spans="1:16" x14ac:dyDescent="0.2">
      <c r="A79" s="63" t="s">
        <v>270</v>
      </c>
      <c r="B79" s="64">
        <v>50</v>
      </c>
      <c r="C79" s="64">
        <v>100</v>
      </c>
      <c r="D79" s="64">
        <v>100</v>
      </c>
      <c r="E79" s="64"/>
      <c r="F79" s="64"/>
      <c r="G79" s="65">
        <f t="shared" si="6"/>
        <v>83.333333333333329</v>
      </c>
      <c r="H79" s="66">
        <v>100</v>
      </c>
      <c r="I79" s="66">
        <v>100</v>
      </c>
      <c r="J79" s="64">
        <v>100</v>
      </c>
      <c r="K79" s="64">
        <v>100</v>
      </c>
      <c r="L79" s="47"/>
      <c r="M79" s="47"/>
      <c r="N79" s="47"/>
      <c r="O79" s="47">
        <f t="shared" si="7"/>
        <v>100</v>
      </c>
      <c r="P79" s="65">
        <f t="shared" si="8"/>
        <v>91.666666666666657</v>
      </c>
    </row>
    <row r="80" spans="1:16" x14ac:dyDescent="0.2">
      <c r="A80" s="63" t="s">
        <v>271</v>
      </c>
      <c r="B80" s="64">
        <v>50</v>
      </c>
      <c r="C80" s="64">
        <v>100</v>
      </c>
      <c r="D80" s="64">
        <v>100</v>
      </c>
      <c r="E80" s="64"/>
      <c r="F80" s="64"/>
      <c r="G80" s="65">
        <f t="shared" si="6"/>
        <v>83.333333333333329</v>
      </c>
      <c r="H80" s="66">
        <v>100</v>
      </c>
      <c r="I80" s="66">
        <v>100</v>
      </c>
      <c r="J80" s="64">
        <v>100</v>
      </c>
      <c r="K80" s="64">
        <v>100</v>
      </c>
      <c r="L80" s="47"/>
      <c r="M80" s="47"/>
      <c r="N80" s="47"/>
      <c r="O80" s="47">
        <f t="shared" si="7"/>
        <v>100</v>
      </c>
      <c r="P80" s="65">
        <f t="shared" si="8"/>
        <v>91.666666666666657</v>
      </c>
    </row>
    <row r="81" spans="1:16" x14ac:dyDescent="0.2">
      <c r="A81" s="63" t="s">
        <v>272</v>
      </c>
      <c r="B81" s="64">
        <v>50</v>
      </c>
      <c r="C81" s="64">
        <v>100</v>
      </c>
      <c r="D81" s="64">
        <v>100</v>
      </c>
      <c r="E81" s="64"/>
      <c r="F81" s="64"/>
      <c r="G81" s="65">
        <f t="shared" si="6"/>
        <v>83.333333333333329</v>
      </c>
      <c r="H81" s="66">
        <v>100</v>
      </c>
      <c r="I81" s="66">
        <v>100</v>
      </c>
      <c r="J81" s="64">
        <v>100</v>
      </c>
      <c r="K81" s="64">
        <v>100</v>
      </c>
      <c r="L81" s="47"/>
      <c r="M81" s="47"/>
      <c r="N81" s="47"/>
      <c r="O81" s="47">
        <f t="shared" si="7"/>
        <v>100</v>
      </c>
      <c r="P81" s="65">
        <f t="shared" si="8"/>
        <v>91.666666666666657</v>
      </c>
    </row>
    <row r="82" spans="1:16" x14ac:dyDescent="0.2">
      <c r="A82" s="67" t="s">
        <v>273</v>
      </c>
      <c r="B82" s="64">
        <v>100</v>
      </c>
      <c r="C82" s="64">
        <v>90</v>
      </c>
      <c r="D82" s="64">
        <v>90</v>
      </c>
      <c r="E82" s="64"/>
      <c r="F82" s="64"/>
      <c r="G82" s="65">
        <f t="shared" si="6"/>
        <v>93.333333333333329</v>
      </c>
      <c r="H82" s="66">
        <v>100</v>
      </c>
      <c r="I82" s="66">
        <v>100</v>
      </c>
      <c r="J82" s="64">
        <v>100</v>
      </c>
      <c r="K82" s="64">
        <v>100</v>
      </c>
      <c r="L82" s="47"/>
      <c r="M82" s="47">
        <v>10</v>
      </c>
      <c r="N82" s="47"/>
      <c r="O82" s="47">
        <f t="shared" si="7"/>
        <v>90</v>
      </c>
      <c r="P82" s="65">
        <f t="shared" si="8"/>
        <v>91.666666666666657</v>
      </c>
    </row>
    <row r="83" spans="1:16" x14ac:dyDescent="0.2">
      <c r="A83" s="68" t="s">
        <v>274</v>
      </c>
      <c r="B83" s="64">
        <v>50</v>
      </c>
      <c r="C83" s="69">
        <v>100</v>
      </c>
      <c r="D83" s="64">
        <v>100</v>
      </c>
      <c r="E83" s="64"/>
      <c r="F83" s="64"/>
      <c r="G83" s="65">
        <f t="shared" si="6"/>
        <v>83.333333333333329</v>
      </c>
      <c r="H83" s="64">
        <v>100</v>
      </c>
      <c r="I83" s="64">
        <v>100</v>
      </c>
      <c r="J83" s="64">
        <v>100</v>
      </c>
      <c r="K83" s="64">
        <v>100</v>
      </c>
      <c r="L83" s="64"/>
      <c r="M83" s="64"/>
      <c r="N83" s="64"/>
      <c r="O83" s="47">
        <f t="shared" si="7"/>
        <v>100</v>
      </c>
      <c r="P83" s="65">
        <f t="shared" si="8"/>
        <v>91.666666666666657</v>
      </c>
    </row>
    <row r="84" spans="1:16" x14ac:dyDescent="0.2">
      <c r="A84" s="68" t="s">
        <v>275</v>
      </c>
      <c r="B84" s="64">
        <v>100</v>
      </c>
      <c r="C84" s="69">
        <v>50</v>
      </c>
      <c r="D84" s="64">
        <v>100</v>
      </c>
      <c r="E84" s="64"/>
      <c r="F84" s="64"/>
      <c r="G84" s="65">
        <f t="shared" si="6"/>
        <v>83.333333333333329</v>
      </c>
      <c r="H84" s="64">
        <v>100</v>
      </c>
      <c r="I84" s="64">
        <v>100</v>
      </c>
      <c r="J84" s="64">
        <v>100</v>
      </c>
      <c r="K84" s="64">
        <v>100</v>
      </c>
      <c r="L84" s="64"/>
      <c r="M84" s="64"/>
      <c r="N84" s="64"/>
      <c r="O84" s="47">
        <f t="shared" si="7"/>
        <v>100</v>
      </c>
      <c r="P84" s="65">
        <f t="shared" si="8"/>
        <v>91.666666666666657</v>
      </c>
    </row>
    <row r="85" spans="1:16" x14ac:dyDescent="0.2">
      <c r="A85" s="68" t="s">
        <v>276</v>
      </c>
      <c r="B85" s="64">
        <v>50</v>
      </c>
      <c r="C85" s="69">
        <v>100</v>
      </c>
      <c r="D85" s="64">
        <v>100</v>
      </c>
      <c r="E85" s="64"/>
      <c r="F85" s="64"/>
      <c r="G85" s="65">
        <f t="shared" si="6"/>
        <v>83.333333333333329</v>
      </c>
      <c r="H85" s="64">
        <v>100</v>
      </c>
      <c r="I85" s="64">
        <v>100</v>
      </c>
      <c r="J85" s="64">
        <v>100</v>
      </c>
      <c r="K85" s="64">
        <v>100</v>
      </c>
      <c r="L85" s="64"/>
      <c r="M85" s="64"/>
      <c r="N85" s="64"/>
      <c r="O85" s="47">
        <f t="shared" si="7"/>
        <v>100</v>
      </c>
      <c r="P85" s="65">
        <f t="shared" si="8"/>
        <v>91.666666666666657</v>
      </c>
    </row>
    <row r="86" spans="1:16" x14ac:dyDescent="0.2">
      <c r="A86" s="63" t="s">
        <v>277</v>
      </c>
      <c r="B86" s="64">
        <v>50</v>
      </c>
      <c r="C86" s="64">
        <v>100</v>
      </c>
      <c r="D86" s="64">
        <v>100</v>
      </c>
      <c r="E86" s="64">
        <v>1</v>
      </c>
      <c r="F86" s="64"/>
      <c r="G86" s="65">
        <f t="shared" si="6"/>
        <v>82.333333333333329</v>
      </c>
      <c r="H86" s="66">
        <v>100</v>
      </c>
      <c r="I86" s="66">
        <v>100</v>
      </c>
      <c r="J86" s="64">
        <v>100</v>
      </c>
      <c r="K86" s="64">
        <v>100</v>
      </c>
      <c r="L86" s="47"/>
      <c r="M86" s="47"/>
      <c r="N86" s="47"/>
      <c r="O86" s="47">
        <f t="shared" si="7"/>
        <v>100</v>
      </c>
      <c r="P86" s="65">
        <f t="shared" si="8"/>
        <v>91.166666666666657</v>
      </c>
    </row>
    <row r="87" spans="1:16" x14ac:dyDescent="0.2">
      <c r="A87" s="63" t="s">
        <v>278</v>
      </c>
      <c r="B87" s="64">
        <v>100</v>
      </c>
      <c r="C87" s="64">
        <v>50</v>
      </c>
      <c r="D87" s="64">
        <v>100</v>
      </c>
      <c r="E87" s="64"/>
      <c r="F87" s="64"/>
      <c r="G87" s="65">
        <f t="shared" si="6"/>
        <v>83.333333333333329</v>
      </c>
      <c r="H87" s="66">
        <v>100</v>
      </c>
      <c r="I87" s="66">
        <v>100</v>
      </c>
      <c r="J87" s="64">
        <v>100</v>
      </c>
      <c r="K87" s="64">
        <v>100</v>
      </c>
      <c r="L87" s="47">
        <v>1</v>
      </c>
      <c r="M87" s="47"/>
      <c r="N87" s="47"/>
      <c r="O87" s="47">
        <f t="shared" si="7"/>
        <v>99</v>
      </c>
      <c r="P87" s="65">
        <f t="shared" si="8"/>
        <v>91.166666666666657</v>
      </c>
    </row>
    <row r="88" spans="1:16" x14ac:dyDescent="0.2">
      <c r="A88" s="63" t="s">
        <v>279</v>
      </c>
      <c r="B88" s="64">
        <v>100</v>
      </c>
      <c r="C88" s="64">
        <v>100</v>
      </c>
      <c r="D88" s="64">
        <v>100</v>
      </c>
      <c r="E88" s="64"/>
      <c r="F88" s="64"/>
      <c r="G88" s="65">
        <f t="shared" si="6"/>
        <v>100</v>
      </c>
      <c r="H88" s="66">
        <v>100</v>
      </c>
      <c r="I88" s="66">
        <v>100</v>
      </c>
      <c r="J88" s="64">
        <v>100</v>
      </c>
      <c r="K88" s="64">
        <v>100</v>
      </c>
      <c r="L88" s="47">
        <v>1</v>
      </c>
      <c r="M88" s="47"/>
      <c r="N88" s="47">
        <v>20</v>
      </c>
      <c r="O88" s="47">
        <f t="shared" si="7"/>
        <v>79</v>
      </c>
      <c r="P88" s="65">
        <f t="shared" si="8"/>
        <v>89.5</v>
      </c>
    </row>
    <row r="89" spans="1:16" x14ac:dyDescent="0.2">
      <c r="A89" s="67" t="s">
        <v>280</v>
      </c>
      <c r="B89" s="64">
        <v>100</v>
      </c>
      <c r="C89" s="64">
        <v>50</v>
      </c>
      <c r="D89" s="64">
        <v>90</v>
      </c>
      <c r="E89" s="64">
        <v>1</v>
      </c>
      <c r="F89" s="64"/>
      <c r="G89" s="65">
        <f t="shared" si="6"/>
        <v>79</v>
      </c>
      <c r="H89" s="66">
        <v>100</v>
      </c>
      <c r="I89" s="66">
        <v>100</v>
      </c>
      <c r="J89" s="64">
        <v>100</v>
      </c>
      <c r="K89" s="64">
        <v>100</v>
      </c>
      <c r="L89" s="47"/>
      <c r="M89" s="47"/>
      <c r="N89" s="47"/>
      <c r="O89" s="47">
        <f t="shared" si="7"/>
        <v>100</v>
      </c>
      <c r="P89" s="65">
        <f t="shared" si="8"/>
        <v>89.5</v>
      </c>
    </row>
    <row r="90" spans="1:16" x14ac:dyDescent="0.2">
      <c r="A90" s="63" t="s">
        <v>281</v>
      </c>
      <c r="B90" s="64">
        <v>50</v>
      </c>
      <c r="C90" s="64">
        <v>100</v>
      </c>
      <c r="D90" s="64">
        <v>100</v>
      </c>
      <c r="E90" s="64"/>
      <c r="F90" s="64"/>
      <c r="G90" s="65">
        <f t="shared" si="6"/>
        <v>83.333333333333329</v>
      </c>
      <c r="H90" s="66">
        <v>100</v>
      </c>
      <c r="I90" s="66">
        <v>100</v>
      </c>
      <c r="J90" s="64">
        <v>100</v>
      </c>
      <c r="K90" s="64">
        <v>100</v>
      </c>
      <c r="L90" s="47"/>
      <c r="M90" s="47"/>
      <c r="N90" s="47">
        <v>6</v>
      </c>
      <c r="O90" s="47">
        <f t="shared" si="7"/>
        <v>94</v>
      </c>
      <c r="P90" s="65">
        <f t="shared" si="8"/>
        <v>88.666666666666657</v>
      </c>
    </row>
    <row r="91" spans="1:16" x14ac:dyDescent="0.2">
      <c r="A91" s="63" t="s">
        <v>282</v>
      </c>
      <c r="B91" s="64">
        <v>97</v>
      </c>
      <c r="C91" s="64">
        <v>80</v>
      </c>
      <c r="D91" s="64">
        <v>100</v>
      </c>
      <c r="E91" s="64"/>
      <c r="F91" s="64"/>
      <c r="G91" s="65">
        <f t="shared" si="6"/>
        <v>92.333333333333329</v>
      </c>
      <c r="H91" s="66">
        <v>90</v>
      </c>
      <c r="I91" s="66">
        <v>100</v>
      </c>
      <c r="J91" s="64">
        <v>100</v>
      </c>
      <c r="K91" s="64">
        <v>100</v>
      </c>
      <c r="L91" s="47"/>
      <c r="M91" s="47">
        <v>5</v>
      </c>
      <c r="N91" s="47">
        <v>9</v>
      </c>
      <c r="O91" s="47">
        <f t="shared" si="7"/>
        <v>83.5</v>
      </c>
      <c r="P91" s="65">
        <f t="shared" si="8"/>
        <v>87.916666666666657</v>
      </c>
    </row>
    <row r="92" spans="1:16" x14ac:dyDescent="0.2">
      <c r="A92" s="63" t="s">
        <v>283</v>
      </c>
      <c r="B92" s="64">
        <v>50</v>
      </c>
      <c r="C92" s="64">
        <v>100</v>
      </c>
      <c r="D92" s="64">
        <v>90</v>
      </c>
      <c r="E92" s="64"/>
      <c r="F92" s="64"/>
      <c r="G92" s="65">
        <f t="shared" si="6"/>
        <v>80</v>
      </c>
      <c r="H92" s="66">
        <v>100</v>
      </c>
      <c r="I92" s="66">
        <v>100</v>
      </c>
      <c r="J92" s="64">
        <v>100</v>
      </c>
      <c r="K92" s="64">
        <v>100</v>
      </c>
      <c r="L92" s="47"/>
      <c r="M92" s="47"/>
      <c r="N92" s="47">
        <v>5</v>
      </c>
      <c r="O92" s="47">
        <f t="shared" si="7"/>
        <v>95</v>
      </c>
      <c r="P92" s="65">
        <f t="shared" si="8"/>
        <v>87.5</v>
      </c>
    </row>
    <row r="93" spans="1:16" x14ac:dyDescent="0.2">
      <c r="A93" s="63" t="s">
        <v>284</v>
      </c>
      <c r="B93" s="64">
        <v>50</v>
      </c>
      <c r="C93" s="64">
        <v>100</v>
      </c>
      <c r="D93" s="64">
        <v>100</v>
      </c>
      <c r="E93" s="64"/>
      <c r="F93" s="64"/>
      <c r="G93" s="65">
        <f t="shared" si="6"/>
        <v>83.333333333333329</v>
      </c>
      <c r="H93" s="66">
        <v>100</v>
      </c>
      <c r="I93" s="66">
        <v>100</v>
      </c>
      <c r="J93" s="64">
        <v>100</v>
      </c>
      <c r="K93" s="64">
        <v>100</v>
      </c>
      <c r="L93" s="47"/>
      <c r="M93" s="47">
        <v>4</v>
      </c>
      <c r="N93" s="47">
        <v>5</v>
      </c>
      <c r="O93" s="47">
        <f t="shared" si="7"/>
        <v>91</v>
      </c>
      <c r="P93" s="65">
        <f t="shared" si="8"/>
        <v>87.166666666666657</v>
      </c>
    </row>
    <row r="94" spans="1:16" x14ac:dyDescent="0.2">
      <c r="A94" s="63" t="s">
        <v>285</v>
      </c>
      <c r="B94" s="64">
        <v>100</v>
      </c>
      <c r="C94" s="64">
        <v>50</v>
      </c>
      <c r="D94" s="64">
        <v>90</v>
      </c>
      <c r="E94" s="64"/>
      <c r="F94" s="64"/>
      <c r="G94" s="65">
        <f t="shared" si="6"/>
        <v>80</v>
      </c>
      <c r="H94" s="66">
        <v>100</v>
      </c>
      <c r="I94" s="66">
        <v>100</v>
      </c>
      <c r="J94" s="64">
        <v>90</v>
      </c>
      <c r="K94" s="64">
        <v>90</v>
      </c>
      <c r="L94" s="47"/>
      <c r="M94" s="47"/>
      <c r="N94" s="47">
        <v>8</v>
      </c>
      <c r="O94" s="47">
        <f t="shared" si="7"/>
        <v>87</v>
      </c>
      <c r="P94" s="65">
        <f t="shared" si="8"/>
        <v>83.5</v>
      </c>
    </row>
    <row r="95" spans="1:16" x14ac:dyDescent="0.2">
      <c r="A95" s="63" t="s">
        <v>286</v>
      </c>
      <c r="B95" s="64">
        <v>50</v>
      </c>
      <c r="C95" s="64">
        <v>90</v>
      </c>
      <c r="D95" s="64">
        <v>100</v>
      </c>
      <c r="E95" s="64"/>
      <c r="F95" s="64"/>
      <c r="G95" s="65">
        <f t="shared" si="6"/>
        <v>80</v>
      </c>
      <c r="H95" s="66">
        <v>100</v>
      </c>
      <c r="I95" s="66">
        <v>100</v>
      </c>
      <c r="J95" s="64">
        <v>90</v>
      </c>
      <c r="K95" s="64">
        <v>100</v>
      </c>
      <c r="L95" s="47"/>
      <c r="M95" s="47">
        <v>6</v>
      </c>
      <c r="N95" s="47">
        <v>8</v>
      </c>
      <c r="O95" s="47">
        <f t="shared" si="7"/>
        <v>83.5</v>
      </c>
      <c r="P95" s="65">
        <f t="shared" si="8"/>
        <v>81.75</v>
      </c>
    </row>
  </sheetData>
  <sortState ref="A3:P99">
    <sortCondition descending="1" ref="P22:P99"/>
  </sortState>
  <mergeCells count="3">
    <mergeCell ref="A1:G1"/>
    <mergeCell ref="I1:O1"/>
    <mergeCell ref="P1:P2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workbookViewId="0">
      <selection activeCell="W13" sqref="W13"/>
    </sheetView>
  </sheetViews>
  <sheetFormatPr defaultRowHeight="14.25" x14ac:dyDescent="0.2"/>
  <sheetData>
    <row r="1" spans="1:18" x14ac:dyDescent="0.2">
      <c r="A1" s="94"/>
      <c r="B1" s="48"/>
      <c r="C1" s="94"/>
      <c r="D1" s="94" t="s">
        <v>324</v>
      </c>
      <c r="E1" s="48"/>
      <c r="F1" s="48"/>
      <c r="G1" s="48"/>
      <c r="H1" s="48"/>
      <c r="I1" s="48"/>
      <c r="J1" s="94"/>
      <c r="K1" s="94"/>
      <c r="L1" s="94" t="s">
        <v>325</v>
      </c>
      <c r="M1" s="94"/>
      <c r="N1" s="94"/>
      <c r="O1" s="94"/>
      <c r="P1" s="94"/>
      <c r="Q1" s="94"/>
      <c r="R1" s="94"/>
    </row>
    <row r="2" spans="1:18" x14ac:dyDescent="0.2">
      <c r="A2" s="94"/>
      <c r="B2" s="48" t="s">
        <v>326</v>
      </c>
      <c r="C2" s="94" t="s">
        <v>327</v>
      </c>
      <c r="D2" s="94" t="s">
        <v>328</v>
      </c>
      <c r="E2" s="48" t="s">
        <v>329</v>
      </c>
      <c r="F2" s="48" t="s">
        <v>330</v>
      </c>
      <c r="G2" s="48" t="s">
        <v>331</v>
      </c>
      <c r="H2" s="48" t="s">
        <v>332</v>
      </c>
      <c r="I2" s="48" t="s">
        <v>333</v>
      </c>
      <c r="J2" s="48" t="s">
        <v>334</v>
      </c>
      <c r="K2" s="48" t="s">
        <v>335</v>
      </c>
      <c r="L2" s="48" t="s">
        <v>336</v>
      </c>
      <c r="M2" s="48" t="s">
        <v>337</v>
      </c>
      <c r="N2" s="48" t="s">
        <v>338</v>
      </c>
      <c r="O2" s="48" t="s">
        <v>339</v>
      </c>
      <c r="P2" s="48" t="s">
        <v>333</v>
      </c>
      <c r="Q2" s="48" t="s">
        <v>340</v>
      </c>
      <c r="R2" s="48"/>
    </row>
    <row r="3" spans="1:18" x14ac:dyDescent="0.2">
      <c r="A3" s="23" t="s">
        <v>360</v>
      </c>
      <c r="B3" s="25">
        <v>100</v>
      </c>
      <c r="C3" s="25">
        <v>100</v>
      </c>
      <c r="D3" s="25">
        <v>100</v>
      </c>
      <c r="E3" s="25">
        <v>100</v>
      </c>
      <c r="F3" s="25"/>
      <c r="G3" s="25"/>
      <c r="H3" s="25"/>
      <c r="I3" s="25">
        <f>AVERAGE(B3:E3)-F3-G3-H3</f>
        <v>100</v>
      </c>
      <c r="J3" s="25">
        <v>100</v>
      </c>
      <c r="K3" s="25">
        <v>100</v>
      </c>
      <c r="L3" s="25">
        <v>100</v>
      </c>
      <c r="M3" s="25">
        <v>100</v>
      </c>
      <c r="N3" s="100"/>
      <c r="O3" s="100"/>
      <c r="P3" s="25">
        <v>100</v>
      </c>
      <c r="Q3" s="25">
        <f>AVERAGE(I3,P3)</f>
        <v>100</v>
      </c>
      <c r="R3" s="10" t="s">
        <v>423</v>
      </c>
    </row>
    <row r="4" spans="1:18" x14ac:dyDescent="0.2">
      <c r="A4" s="24" t="s">
        <v>386</v>
      </c>
      <c r="B4" s="25">
        <v>100</v>
      </c>
      <c r="C4" s="25">
        <v>100</v>
      </c>
      <c r="D4" s="25">
        <v>100</v>
      </c>
      <c r="E4" s="25">
        <v>100</v>
      </c>
      <c r="F4" s="25"/>
      <c r="G4" s="25"/>
      <c r="H4" s="25"/>
      <c r="I4" s="25">
        <f>AVERAGE(B4:E4)-F4-G4-H4</f>
        <v>100</v>
      </c>
      <c r="J4" s="25">
        <v>100</v>
      </c>
      <c r="K4" s="25">
        <v>100</v>
      </c>
      <c r="L4" s="25">
        <v>100</v>
      </c>
      <c r="M4" s="25">
        <v>100</v>
      </c>
      <c r="N4" s="100"/>
      <c r="O4" s="100"/>
      <c r="P4" s="25">
        <v>100</v>
      </c>
      <c r="Q4" s="25">
        <f>AVERAGE(I4,P4)</f>
        <v>100</v>
      </c>
      <c r="R4" s="10" t="s">
        <v>423</v>
      </c>
    </row>
    <row r="5" spans="1:18" x14ac:dyDescent="0.2">
      <c r="A5" s="26" t="s">
        <v>342</v>
      </c>
      <c r="B5" s="33">
        <v>100</v>
      </c>
      <c r="C5" s="33">
        <v>100</v>
      </c>
      <c r="D5" s="33">
        <v>100</v>
      </c>
      <c r="E5" s="33">
        <v>100</v>
      </c>
      <c r="F5" s="33"/>
      <c r="G5" s="33"/>
      <c r="H5" s="33">
        <v>1</v>
      </c>
      <c r="I5" s="33">
        <f>AVERAGE(B5:E5)-F5-G5-H5</f>
        <v>99</v>
      </c>
      <c r="J5" s="33">
        <v>100</v>
      </c>
      <c r="K5" s="33">
        <v>100</v>
      </c>
      <c r="L5" s="33">
        <v>100</v>
      </c>
      <c r="M5" s="33">
        <v>100</v>
      </c>
      <c r="N5" s="104"/>
      <c r="O5" s="104"/>
      <c r="P5" s="33">
        <v>100</v>
      </c>
      <c r="Q5" s="33">
        <f>AVERAGE(I5,P5)</f>
        <v>99.5</v>
      </c>
      <c r="R5" s="58" t="s">
        <v>424</v>
      </c>
    </row>
    <row r="6" spans="1:18" x14ac:dyDescent="0.2">
      <c r="A6" s="26" t="s">
        <v>356</v>
      </c>
      <c r="B6" s="33">
        <v>100</v>
      </c>
      <c r="C6" s="33">
        <v>100</v>
      </c>
      <c r="D6" s="33">
        <v>100</v>
      </c>
      <c r="E6" s="33">
        <v>100</v>
      </c>
      <c r="F6" s="33"/>
      <c r="G6" s="33"/>
      <c r="H6" s="33">
        <v>1</v>
      </c>
      <c r="I6" s="33">
        <f>AVERAGE(B6:E6)-F6-G6-H6</f>
        <v>99</v>
      </c>
      <c r="J6" s="33">
        <v>100</v>
      </c>
      <c r="K6" s="33">
        <v>100</v>
      </c>
      <c r="L6" s="33">
        <v>100</v>
      </c>
      <c r="M6" s="33">
        <v>100</v>
      </c>
      <c r="N6" s="104"/>
      <c r="O6" s="104"/>
      <c r="P6" s="33">
        <v>100</v>
      </c>
      <c r="Q6" s="33">
        <f>AVERAGE(I6,P6)</f>
        <v>99.5</v>
      </c>
      <c r="R6" s="58" t="s">
        <v>424</v>
      </c>
    </row>
    <row r="7" spans="1:18" x14ac:dyDescent="0.2">
      <c r="A7" s="31" t="s">
        <v>378</v>
      </c>
      <c r="B7" s="33">
        <v>100</v>
      </c>
      <c r="C7" s="33">
        <v>100</v>
      </c>
      <c r="D7" s="33">
        <v>100</v>
      </c>
      <c r="E7" s="33">
        <v>100</v>
      </c>
      <c r="F7" s="33"/>
      <c r="G7" s="33"/>
      <c r="H7" s="33">
        <v>1</v>
      </c>
      <c r="I7" s="33">
        <f>AVERAGE(B7:E7)-F7-G7-H7</f>
        <v>99</v>
      </c>
      <c r="J7" s="33">
        <v>100</v>
      </c>
      <c r="K7" s="33">
        <v>100</v>
      </c>
      <c r="L7" s="33">
        <v>100</v>
      </c>
      <c r="M7" s="33">
        <v>100</v>
      </c>
      <c r="N7" s="104"/>
      <c r="O7" s="104"/>
      <c r="P7" s="33">
        <v>100</v>
      </c>
      <c r="Q7" s="33">
        <f>AVERAGE(I7,P7)</f>
        <v>99.5</v>
      </c>
      <c r="R7" s="58" t="s">
        <v>424</v>
      </c>
    </row>
    <row r="8" spans="1:18" x14ac:dyDescent="0.2">
      <c r="A8" s="26" t="s">
        <v>358</v>
      </c>
      <c r="B8" s="33">
        <v>100</v>
      </c>
      <c r="C8" s="33">
        <v>100</v>
      </c>
      <c r="D8" s="33">
        <v>100</v>
      </c>
      <c r="E8" s="33">
        <v>100</v>
      </c>
      <c r="F8" s="33"/>
      <c r="G8" s="33"/>
      <c r="H8" s="33">
        <v>2</v>
      </c>
      <c r="I8" s="33">
        <f>AVERAGE(B8:E8)-F8-G8-H8</f>
        <v>98</v>
      </c>
      <c r="J8" s="33">
        <v>9</v>
      </c>
      <c r="K8" s="33">
        <v>100</v>
      </c>
      <c r="L8" s="33">
        <v>100</v>
      </c>
      <c r="M8" s="33">
        <v>100</v>
      </c>
      <c r="N8" s="104"/>
      <c r="O8" s="104"/>
      <c r="P8" s="33">
        <v>100</v>
      </c>
      <c r="Q8" s="33">
        <f>AVERAGE(I8,P8)</f>
        <v>99</v>
      </c>
      <c r="R8" s="58" t="s">
        <v>424</v>
      </c>
    </row>
    <row r="9" spans="1:18" x14ac:dyDescent="0.2">
      <c r="A9" s="31" t="s">
        <v>370</v>
      </c>
      <c r="B9" s="33">
        <v>100</v>
      </c>
      <c r="C9" s="33">
        <v>100</v>
      </c>
      <c r="D9" s="33">
        <v>100</v>
      </c>
      <c r="E9" s="33">
        <v>100</v>
      </c>
      <c r="F9" s="33"/>
      <c r="G9" s="33"/>
      <c r="H9" s="33">
        <v>2</v>
      </c>
      <c r="I9" s="33">
        <f>AVERAGE(B9:E9)-F9-G9-H9</f>
        <v>98</v>
      </c>
      <c r="J9" s="33">
        <v>100</v>
      </c>
      <c r="K9" s="33">
        <v>100</v>
      </c>
      <c r="L9" s="33">
        <v>100</v>
      </c>
      <c r="M9" s="33">
        <v>100</v>
      </c>
      <c r="N9" s="104"/>
      <c r="O9" s="104"/>
      <c r="P9" s="33">
        <v>100</v>
      </c>
      <c r="Q9" s="33">
        <f>AVERAGE(I9,P9)</f>
        <v>99</v>
      </c>
      <c r="R9" s="58" t="s">
        <v>424</v>
      </c>
    </row>
    <row r="10" spans="1:18" x14ac:dyDescent="0.2">
      <c r="A10" s="26" t="s">
        <v>353</v>
      </c>
      <c r="B10" s="33">
        <v>100</v>
      </c>
      <c r="C10" s="33">
        <v>100</v>
      </c>
      <c r="D10" s="33">
        <v>100</v>
      </c>
      <c r="E10" s="33">
        <v>100</v>
      </c>
      <c r="F10" s="33"/>
      <c r="G10" s="33"/>
      <c r="H10" s="33">
        <v>2</v>
      </c>
      <c r="I10" s="33">
        <f>AVERAGE(B10:E10)-F10-G10-H10</f>
        <v>98</v>
      </c>
      <c r="J10" s="33">
        <v>100</v>
      </c>
      <c r="K10" s="33">
        <v>100</v>
      </c>
      <c r="L10" s="33">
        <v>100</v>
      </c>
      <c r="M10" s="33">
        <v>100</v>
      </c>
      <c r="N10" s="104"/>
      <c r="O10" s="104"/>
      <c r="P10" s="33">
        <v>100</v>
      </c>
      <c r="Q10" s="33">
        <f>AVERAGE(I10,P10)</f>
        <v>99</v>
      </c>
      <c r="R10" s="58" t="s">
        <v>424</v>
      </c>
    </row>
    <row r="11" spans="1:18" x14ac:dyDescent="0.2">
      <c r="A11" s="31" t="s">
        <v>376</v>
      </c>
      <c r="B11" s="33">
        <v>100</v>
      </c>
      <c r="C11" s="33">
        <v>100</v>
      </c>
      <c r="D11" s="33">
        <v>100</v>
      </c>
      <c r="E11" s="33">
        <v>100</v>
      </c>
      <c r="F11" s="33"/>
      <c r="G11" s="33">
        <v>2</v>
      </c>
      <c r="H11" s="33"/>
      <c r="I11" s="33">
        <f>AVERAGE(B11:E11)-F11-G11-H11</f>
        <v>98</v>
      </c>
      <c r="J11" s="33">
        <v>100</v>
      </c>
      <c r="K11" s="33">
        <v>100</v>
      </c>
      <c r="L11" s="33">
        <v>100</v>
      </c>
      <c r="M11" s="33">
        <v>100</v>
      </c>
      <c r="N11" s="104"/>
      <c r="O11" s="104"/>
      <c r="P11" s="33">
        <v>100</v>
      </c>
      <c r="Q11" s="33">
        <f>AVERAGE(I11,P11)</f>
        <v>99</v>
      </c>
      <c r="R11" s="58" t="s">
        <v>424</v>
      </c>
    </row>
    <row r="12" spans="1:18" x14ac:dyDescent="0.2">
      <c r="A12" s="26" t="s">
        <v>351</v>
      </c>
      <c r="B12" s="33">
        <v>100</v>
      </c>
      <c r="C12" s="33">
        <v>100</v>
      </c>
      <c r="D12" s="33">
        <v>100</v>
      </c>
      <c r="E12" s="33">
        <v>100</v>
      </c>
      <c r="F12" s="33"/>
      <c r="G12" s="33"/>
      <c r="H12" s="33">
        <v>2</v>
      </c>
      <c r="I12" s="33">
        <f>AVERAGE(B12:E12)-F12-G12-H12</f>
        <v>98</v>
      </c>
      <c r="J12" s="33">
        <v>100</v>
      </c>
      <c r="K12" s="33">
        <v>100</v>
      </c>
      <c r="L12" s="33">
        <v>100</v>
      </c>
      <c r="M12" s="33">
        <v>100</v>
      </c>
      <c r="N12" s="104"/>
      <c r="O12" s="104"/>
      <c r="P12" s="33">
        <v>100</v>
      </c>
      <c r="Q12" s="33">
        <f>AVERAGE(I12,P12)</f>
        <v>99</v>
      </c>
      <c r="R12" s="58" t="s">
        <v>424</v>
      </c>
    </row>
    <row r="13" spans="1:18" x14ac:dyDescent="0.2">
      <c r="A13" s="26" t="s">
        <v>343</v>
      </c>
      <c r="B13" s="33">
        <v>100</v>
      </c>
      <c r="C13" s="33">
        <v>100</v>
      </c>
      <c r="D13" s="33">
        <v>100</v>
      </c>
      <c r="E13" s="33">
        <v>100</v>
      </c>
      <c r="F13" s="33"/>
      <c r="G13" s="33"/>
      <c r="H13" s="33">
        <v>2</v>
      </c>
      <c r="I13" s="33">
        <f>AVERAGE(B13:E13)-F13-G13-H13</f>
        <v>98</v>
      </c>
      <c r="J13" s="33">
        <v>100</v>
      </c>
      <c r="K13" s="33">
        <v>100</v>
      </c>
      <c r="L13" s="33">
        <v>100</v>
      </c>
      <c r="M13" s="33">
        <v>100</v>
      </c>
      <c r="N13" s="104"/>
      <c r="O13" s="104"/>
      <c r="P13" s="33">
        <v>100</v>
      </c>
      <c r="Q13" s="33">
        <f>AVERAGE(I13,P13)</f>
        <v>99</v>
      </c>
      <c r="R13" s="58" t="s">
        <v>424</v>
      </c>
    </row>
    <row r="14" spans="1:18" x14ac:dyDescent="0.2">
      <c r="A14" s="31" t="s">
        <v>401</v>
      </c>
      <c r="B14" s="33">
        <v>100</v>
      </c>
      <c r="C14" s="33">
        <v>100</v>
      </c>
      <c r="D14" s="33">
        <v>100</v>
      </c>
      <c r="E14" s="33">
        <v>100</v>
      </c>
      <c r="F14" s="33"/>
      <c r="G14" s="33"/>
      <c r="H14" s="33">
        <v>2</v>
      </c>
      <c r="I14" s="33">
        <f>AVERAGE(B14:E14)-F14-G14-H14</f>
        <v>98</v>
      </c>
      <c r="J14" s="33">
        <v>100</v>
      </c>
      <c r="K14" s="33">
        <v>100</v>
      </c>
      <c r="L14" s="33">
        <v>100</v>
      </c>
      <c r="M14" s="33">
        <v>100</v>
      </c>
      <c r="N14" s="104"/>
      <c r="O14" s="104"/>
      <c r="P14" s="33">
        <v>100</v>
      </c>
      <c r="Q14" s="33">
        <f>AVERAGE(I14,P14)</f>
        <v>99</v>
      </c>
      <c r="R14" s="58" t="s">
        <v>424</v>
      </c>
    </row>
    <row r="15" spans="1:18" x14ac:dyDescent="0.2">
      <c r="A15" s="31" t="s">
        <v>387</v>
      </c>
      <c r="B15" s="33">
        <v>100</v>
      </c>
      <c r="C15" s="33">
        <v>100</v>
      </c>
      <c r="D15" s="33">
        <v>100</v>
      </c>
      <c r="E15" s="33">
        <v>100</v>
      </c>
      <c r="F15" s="33"/>
      <c r="G15" s="33"/>
      <c r="H15" s="33">
        <v>3</v>
      </c>
      <c r="I15" s="33">
        <f>AVERAGE(B15:E15)-F15-G15-H15</f>
        <v>97</v>
      </c>
      <c r="J15" s="33">
        <v>100</v>
      </c>
      <c r="K15" s="33">
        <v>100</v>
      </c>
      <c r="L15" s="33">
        <v>100</v>
      </c>
      <c r="M15" s="33">
        <v>100</v>
      </c>
      <c r="N15" s="104"/>
      <c r="O15" s="104"/>
      <c r="P15" s="33">
        <v>100</v>
      </c>
      <c r="Q15" s="33">
        <f>AVERAGE(I15,P15)</f>
        <v>98.5</v>
      </c>
      <c r="R15" s="58" t="s">
        <v>424</v>
      </c>
    </row>
    <row r="16" spans="1:18" x14ac:dyDescent="0.2">
      <c r="A16" s="31" t="s">
        <v>377</v>
      </c>
      <c r="B16" s="33">
        <v>100</v>
      </c>
      <c r="C16" s="33">
        <v>100</v>
      </c>
      <c r="D16" s="33">
        <v>100</v>
      </c>
      <c r="E16" s="33">
        <v>100</v>
      </c>
      <c r="F16" s="33"/>
      <c r="G16" s="33"/>
      <c r="H16" s="33">
        <v>2</v>
      </c>
      <c r="I16" s="33">
        <f>AVERAGE(B16:E16)-F16-G16-H16</f>
        <v>98</v>
      </c>
      <c r="J16" s="33">
        <v>100</v>
      </c>
      <c r="K16" s="33">
        <v>100</v>
      </c>
      <c r="L16" s="33">
        <v>100</v>
      </c>
      <c r="M16" s="33">
        <v>100</v>
      </c>
      <c r="N16" s="104"/>
      <c r="O16" s="33">
        <v>1</v>
      </c>
      <c r="P16" s="33">
        <v>99</v>
      </c>
      <c r="Q16" s="33">
        <f>AVERAGE(I16,P16)</f>
        <v>98.5</v>
      </c>
      <c r="R16" s="58" t="s">
        <v>424</v>
      </c>
    </row>
    <row r="17" spans="1:18" x14ac:dyDescent="0.2">
      <c r="A17" s="42" t="s">
        <v>404</v>
      </c>
      <c r="B17" s="43">
        <v>100</v>
      </c>
      <c r="C17" s="43">
        <v>100</v>
      </c>
      <c r="D17" s="43">
        <v>100</v>
      </c>
      <c r="E17" s="43">
        <v>100</v>
      </c>
      <c r="F17" s="43"/>
      <c r="G17" s="43">
        <v>3</v>
      </c>
      <c r="H17" s="43">
        <v>1</v>
      </c>
      <c r="I17" s="43">
        <f>AVERAGE(B17:E17)-F17-G17-H17</f>
        <v>96</v>
      </c>
      <c r="J17" s="43">
        <v>100</v>
      </c>
      <c r="K17" s="43">
        <v>100</v>
      </c>
      <c r="L17" s="43">
        <v>100</v>
      </c>
      <c r="M17" s="43">
        <v>100</v>
      </c>
      <c r="N17" s="105"/>
      <c r="O17" s="105"/>
      <c r="P17" s="43">
        <v>100</v>
      </c>
      <c r="Q17" s="43">
        <f>AVERAGE(I17,P17)</f>
        <v>98</v>
      </c>
      <c r="R17" s="12" t="s">
        <v>422</v>
      </c>
    </row>
    <row r="18" spans="1:18" x14ac:dyDescent="0.2">
      <c r="A18" s="42" t="s">
        <v>391</v>
      </c>
      <c r="B18" s="43">
        <v>100</v>
      </c>
      <c r="C18" s="43">
        <v>100</v>
      </c>
      <c r="D18" s="43">
        <v>100</v>
      </c>
      <c r="E18" s="43">
        <v>100</v>
      </c>
      <c r="F18" s="43"/>
      <c r="G18" s="43">
        <v>3</v>
      </c>
      <c r="H18" s="43">
        <v>1</v>
      </c>
      <c r="I18" s="43">
        <f>AVERAGE(B18:E18)-F18-G18-H18</f>
        <v>96</v>
      </c>
      <c r="J18" s="43">
        <v>100</v>
      </c>
      <c r="K18" s="43">
        <v>100</v>
      </c>
      <c r="L18" s="43">
        <v>100</v>
      </c>
      <c r="M18" s="43">
        <v>100</v>
      </c>
      <c r="N18" s="105"/>
      <c r="O18" s="105"/>
      <c r="P18" s="43">
        <v>100</v>
      </c>
      <c r="Q18" s="43">
        <f>AVERAGE(I18,P18)</f>
        <v>98</v>
      </c>
      <c r="R18" s="12" t="s">
        <v>422</v>
      </c>
    </row>
    <row r="19" spans="1:18" x14ac:dyDescent="0.2">
      <c r="A19" s="42" t="s">
        <v>400</v>
      </c>
      <c r="B19" s="43">
        <v>100</v>
      </c>
      <c r="C19" s="43">
        <v>100</v>
      </c>
      <c r="D19" s="43">
        <v>100</v>
      </c>
      <c r="E19" s="43">
        <v>100</v>
      </c>
      <c r="F19" s="43"/>
      <c r="G19" s="43">
        <v>3</v>
      </c>
      <c r="H19" s="43">
        <v>1</v>
      </c>
      <c r="I19" s="43">
        <f>AVERAGE(B19:E19)-F19-G19-H19</f>
        <v>96</v>
      </c>
      <c r="J19" s="43">
        <v>100</v>
      </c>
      <c r="K19" s="43">
        <v>100</v>
      </c>
      <c r="L19" s="43">
        <v>100</v>
      </c>
      <c r="M19" s="43">
        <v>100</v>
      </c>
      <c r="N19" s="105"/>
      <c r="O19" s="105"/>
      <c r="P19" s="43">
        <v>100</v>
      </c>
      <c r="Q19" s="43">
        <f>AVERAGE(I19,P19)</f>
        <v>98</v>
      </c>
      <c r="R19" s="12" t="s">
        <v>422</v>
      </c>
    </row>
    <row r="20" spans="1:18" x14ac:dyDescent="0.2">
      <c r="A20" s="42" t="s">
        <v>394</v>
      </c>
      <c r="B20" s="43">
        <v>100</v>
      </c>
      <c r="C20" s="43">
        <v>100</v>
      </c>
      <c r="D20" s="43">
        <v>100</v>
      </c>
      <c r="E20" s="43">
        <v>100</v>
      </c>
      <c r="F20" s="43"/>
      <c r="G20" s="43">
        <v>4</v>
      </c>
      <c r="H20" s="43"/>
      <c r="I20" s="43">
        <f>AVERAGE(B20:E20)-F20-G20-H20</f>
        <v>96</v>
      </c>
      <c r="J20" s="43">
        <v>100</v>
      </c>
      <c r="K20" s="43">
        <v>100</v>
      </c>
      <c r="L20" s="43">
        <v>100</v>
      </c>
      <c r="M20" s="43">
        <v>100</v>
      </c>
      <c r="N20" s="105"/>
      <c r="O20" s="105"/>
      <c r="P20" s="43">
        <v>100</v>
      </c>
      <c r="Q20" s="43">
        <f>AVERAGE(I20,P20)</f>
        <v>98</v>
      </c>
      <c r="R20" s="12" t="s">
        <v>422</v>
      </c>
    </row>
    <row r="21" spans="1:18" x14ac:dyDescent="0.2">
      <c r="A21" s="42" t="s">
        <v>365</v>
      </c>
      <c r="B21" s="43">
        <v>100</v>
      </c>
      <c r="C21" s="43">
        <v>100</v>
      </c>
      <c r="D21" s="43">
        <v>100</v>
      </c>
      <c r="E21" s="43">
        <v>100</v>
      </c>
      <c r="F21" s="43"/>
      <c r="G21" s="43"/>
      <c r="H21" s="43">
        <v>4</v>
      </c>
      <c r="I21" s="43">
        <f>AVERAGE(B21:E21)-F21-G21-H21</f>
        <v>96</v>
      </c>
      <c r="J21" s="43">
        <v>100</v>
      </c>
      <c r="K21" s="43">
        <v>100</v>
      </c>
      <c r="L21" s="43">
        <v>100</v>
      </c>
      <c r="M21" s="43">
        <v>100</v>
      </c>
      <c r="N21" s="105"/>
      <c r="O21" s="105"/>
      <c r="P21" s="43">
        <v>100</v>
      </c>
      <c r="Q21" s="43">
        <f>AVERAGE(I21,P21)</f>
        <v>98</v>
      </c>
      <c r="R21" s="12" t="s">
        <v>422</v>
      </c>
    </row>
    <row r="22" spans="1:18" x14ac:dyDescent="0.2">
      <c r="A22" s="42" t="s">
        <v>369</v>
      </c>
      <c r="B22" s="43">
        <v>100</v>
      </c>
      <c r="C22" s="43">
        <v>100</v>
      </c>
      <c r="D22" s="43">
        <v>100</v>
      </c>
      <c r="E22" s="43">
        <v>100</v>
      </c>
      <c r="F22" s="43"/>
      <c r="G22" s="43">
        <v>4</v>
      </c>
      <c r="H22" s="43"/>
      <c r="I22" s="43">
        <f>AVERAGE(B22:E22)-F22-G22-H22</f>
        <v>96</v>
      </c>
      <c r="J22" s="43">
        <v>100</v>
      </c>
      <c r="K22" s="43">
        <v>100</v>
      </c>
      <c r="L22" s="43">
        <v>100</v>
      </c>
      <c r="M22" s="43">
        <v>100</v>
      </c>
      <c r="N22" s="105"/>
      <c r="O22" s="105"/>
      <c r="P22" s="43">
        <v>100</v>
      </c>
      <c r="Q22" s="43">
        <f>AVERAGE(I22,P22)</f>
        <v>98</v>
      </c>
      <c r="R22" s="12" t="s">
        <v>422</v>
      </c>
    </row>
    <row r="23" spans="1:18" x14ac:dyDescent="0.2">
      <c r="A23" s="42" t="s">
        <v>393</v>
      </c>
      <c r="B23" s="43">
        <v>100</v>
      </c>
      <c r="C23" s="43">
        <v>100</v>
      </c>
      <c r="D23" s="43">
        <v>100</v>
      </c>
      <c r="E23" s="43">
        <v>100</v>
      </c>
      <c r="F23" s="43"/>
      <c r="G23" s="43">
        <v>4</v>
      </c>
      <c r="H23" s="43"/>
      <c r="I23" s="43">
        <f>AVERAGE(B23:E23)-F23-G23-H23</f>
        <v>96</v>
      </c>
      <c r="J23" s="43">
        <v>100</v>
      </c>
      <c r="K23" s="43">
        <v>100</v>
      </c>
      <c r="L23" s="43">
        <v>100</v>
      </c>
      <c r="M23" s="43">
        <v>100</v>
      </c>
      <c r="N23" s="105"/>
      <c r="O23" s="105"/>
      <c r="P23" s="43">
        <v>100</v>
      </c>
      <c r="Q23" s="43">
        <f>AVERAGE(I23,P23)</f>
        <v>98</v>
      </c>
      <c r="R23" s="12" t="s">
        <v>422</v>
      </c>
    </row>
    <row r="24" spans="1:18" x14ac:dyDescent="0.2">
      <c r="A24" s="36" t="s">
        <v>413</v>
      </c>
      <c r="B24" s="43">
        <v>100</v>
      </c>
      <c r="C24" s="43">
        <v>100</v>
      </c>
      <c r="D24" s="43">
        <v>100</v>
      </c>
      <c r="E24" s="43">
        <v>100</v>
      </c>
      <c r="F24" s="43"/>
      <c r="G24" s="43">
        <v>3</v>
      </c>
      <c r="H24" s="43">
        <v>1</v>
      </c>
      <c r="I24" s="43">
        <f>AVERAGE(B24:E24)-F24-G24-H24</f>
        <v>96</v>
      </c>
      <c r="J24" s="43">
        <v>100</v>
      </c>
      <c r="K24" s="43">
        <v>100</v>
      </c>
      <c r="L24" s="43">
        <v>100</v>
      </c>
      <c r="M24" s="43">
        <v>100</v>
      </c>
      <c r="N24" s="105"/>
      <c r="O24" s="43">
        <v>1</v>
      </c>
      <c r="P24" s="43">
        <v>99</v>
      </c>
      <c r="Q24" s="43">
        <f>AVERAGE(I24,P24)</f>
        <v>97.5</v>
      </c>
      <c r="R24" s="12" t="s">
        <v>422</v>
      </c>
    </row>
    <row r="25" spans="1:18" x14ac:dyDescent="0.2">
      <c r="A25" s="42" t="s">
        <v>402</v>
      </c>
      <c r="B25" s="43">
        <v>100</v>
      </c>
      <c r="C25" s="43">
        <v>100</v>
      </c>
      <c r="D25" s="43">
        <v>100</v>
      </c>
      <c r="E25" s="43">
        <v>100</v>
      </c>
      <c r="F25" s="43"/>
      <c r="G25" s="43">
        <v>1</v>
      </c>
      <c r="H25" s="43">
        <v>4</v>
      </c>
      <c r="I25" s="43">
        <f>AVERAGE(B25:E25)-F25-G25-H25</f>
        <v>95</v>
      </c>
      <c r="J25" s="43">
        <v>100</v>
      </c>
      <c r="K25" s="43">
        <v>100</v>
      </c>
      <c r="L25" s="43">
        <v>100</v>
      </c>
      <c r="M25" s="43">
        <v>100</v>
      </c>
      <c r="N25" s="105"/>
      <c r="O25" s="105"/>
      <c r="P25" s="43">
        <v>100</v>
      </c>
      <c r="Q25" s="43">
        <f>AVERAGE(I25,P25)</f>
        <v>97.5</v>
      </c>
      <c r="R25" s="12" t="s">
        <v>422</v>
      </c>
    </row>
    <row r="26" spans="1:18" x14ac:dyDescent="0.2">
      <c r="A26" s="36" t="s">
        <v>412</v>
      </c>
      <c r="B26" s="43">
        <v>100</v>
      </c>
      <c r="C26" s="43">
        <v>100</v>
      </c>
      <c r="D26" s="43">
        <v>100</v>
      </c>
      <c r="E26" s="43">
        <v>100</v>
      </c>
      <c r="F26" s="43"/>
      <c r="G26" s="43">
        <v>2</v>
      </c>
      <c r="H26" s="43">
        <v>2</v>
      </c>
      <c r="I26" s="43">
        <f>AVERAGE(B26:E26)-F26-G26-H26</f>
        <v>96</v>
      </c>
      <c r="J26" s="43">
        <v>100</v>
      </c>
      <c r="K26" s="43">
        <v>100</v>
      </c>
      <c r="L26" s="43">
        <v>100</v>
      </c>
      <c r="M26" s="43">
        <v>100</v>
      </c>
      <c r="N26" s="105"/>
      <c r="O26" s="43">
        <v>1</v>
      </c>
      <c r="P26" s="43">
        <v>99</v>
      </c>
      <c r="Q26" s="43">
        <f>AVERAGE(I26,P26)</f>
        <v>97.5</v>
      </c>
      <c r="R26" s="12" t="s">
        <v>422</v>
      </c>
    </row>
    <row r="27" spans="1:18" x14ac:dyDescent="0.2">
      <c r="A27" s="42" t="s">
        <v>403</v>
      </c>
      <c r="B27" s="43">
        <v>100</v>
      </c>
      <c r="C27" s="43">
        <v>100</v>
      </c>
      <c r="D27" s="43">
        <v>100</v>
      </c>
      <c r="E27" s="43">
        <v>100</v>
      </c>
      <c r="F27" s="43"/>
      <c r="G27" s="43">
        <v>3</v>
      </c>
      <c r="H27" s="43">
        <v>2</v>
      </c>
      <c r="I27" s="43">
        <f>AVERAGE(B27:E27)-F27-G27-H27</f>
        <v>95</v>
      </c>
      <c r="J27" s="43">
        <v>100</v>
      </c>
      <c r="K27" s="43">
        <v>100</v>
      </c>
      <c r="L27" s="43">
        <v>100</v>
      </c>
      <c r="M27" s="43">
        <v>100</v>
      </c>
      <c r="N27" s="105"/>
      <c r="O27" s="105"/>
      <c r="P27" s="43">
        <v>100</v>
      </c>
      <c r="Q27" s="43">
        <f>AVERAGE(I27,P27)</f>
        <v>97.5</v>
      </c>
      <c r="R27" s="12" t="s">
        <v>422</v>
      </c>
    </row>
    <row r="28" spans="1:18" x14ac:dyDescent="0.2">
      <c r="A28" s="36" t="s">
        <v>419</v>
      </c>
      <c r="B28" s="43">
        <v>100</v>
      </c>
      <c r="C28" s="43">
        <v>100</v>
      </c>
      <c r="D28" s="43">
        <v>100</v>
      </c>
      <c r="E28" s="43">
        <v>100</v>
      </c>
      <c r="F28" s="43">
        <v>1</v>
      </c>
      <c r="G28" s="43"/>
      <c r="H28" s="43">
        <v>3</v>
      </c>
      <c r="I28" s="43">
        <f>AVERAGE(B28:E28)-F28-G28-H28</f>
        <v>96</v>
      </c>
      <c r="J28" s="43">
        <v>100</v>
      </c>
      <c r="K28" s="43">
        <v>100</v>
      </c>
      <c r="L28" s="43">
        <v>100</v>
      </c>
      <c r="M28" s="43">
        <v>100</v>
      </c>
      <c r="N28" s="43">
        <v>1</v>
      </c>
      <c r="O28" s="105"/>
      <c r="P28" s="43">
        <v>99</v>
      </c>
      <c r="Q28" s="43">
        <f>AVERAGE(I28,P28)</f>
        <v>97.5</v>
      </c>
      <c r="R28" s="12" t="s">
        <v>422</v>
      </c>
    </row>
    <row r="29" spans="1:18" x14ac:dyDescent="0.2">
      <c r="A29" s="36" t="s">
        <v>352</v>
      </c>
      <c r="B29" s="43">
        <v>100</v>
      </c>
      <c r="C29" s="43">
        <v>100</v>
      </c>
      <c r="D29" s="43">
        <v>100</v>
      </c>
      <c r="E29" s="43">
        <v>100</v>
      </c>
      <c r="F29" s="43"/>
      <c r="G29" s="43">
        <v>2</v>
      </c>
      <c r="H29" s="43">
        <v>3</v>
      </c>
      <c r="I29" s="43">
        <f>AVERAGE(B29:E29)-F29-G29-H29</f>
        <v>95</v>
      </c>
      <c r="J29" s="43">
        <v>100</v>
      </c>
      <c r="K29" s="43">
        <v>100</v>
      </c>
      <c r="L29" s="43">
        <v>100</v>
      </c>
      <c r="M29" s="43">
        <v>100</v>
      </c>
      <c r="N29" s="105"/>
      <c r="O29" s="105"/>
      <c r="P29" s="43">
        <v>100</v>
      </c>
      <c r="Q29" s="43">
        <f>AVERAGE(I29,P29)</f>
        <v>97.5</v>
      </c>
      <c r="R29" s="12" t="s">
        <v>422</v>
      </c>
    </row>
    <row r="30" spans="1:18" x14ac:dyDescent="0.2">
      <c r="A30" s="36" t="s">
        <v>359</v>
      </c>
      <c r="B30" s="43">
        <v>100</v>
      </c>
      <c r="C30" s="43">
        <v>100</v>
      </c>
      <c r="D30" s="43">
        <v>100</v>
      </c>
      <c r="E30" s="43">
        <v>100</v>
      </c>
      <c r="F30" s="43"/>
      <c r="G30" s="43">
        <v>2</v>
      </c>
      <c r="H30" s="43">
        <v>3</v>
      </c>
      <c r="I30" s="43">
        <f>AVERAGE(B30:E30)-F30-G30-H30</f>
        <v>95</v>
      </c>
      <c r="J30" s="43">
        <v>100</v>
      </c>
      <c r="K30" s="43">
        <v>100</v>
      </c>
      <c r="L30" s="43">
        <v>100</v>
      </c>
      <c r="M30" s="43">
        <v>100</v>
      </c>
      <c r="N30" s="105"/>
      <c r="O30" s="105"/>
      <c r="P30" s="43">
        <v>100</v>
      </c>
      <c r="Q30" s="43">
        <f>AVERAGE(I30,P30)</f>
        <v>97.5</v>
      </c>
      <c r="R30" s="12" t="s">
        <v>422</v>
      </c>
    </row>
    <row r="31" spans="1:18" x14ac:dyDescent="0.2">
      <c r="A31" s="42" t="s">
        <v>379</v>
      </c>
      <c r="B31" s="43">
        <v>100</v>
      </c>
      <c r="C31" s="43">
        <v>100</v>
      </c>
      <c r="D31" s="43">
        <v>100</v>
      </c>
      <c r="E31" s="43">
        <v>100</v>
      </c>
      <c r="F31" s="43"/>
      <c r="G31" s="43">
        <v>3</v>
      </c>
      <c r="H31" s="43">
        <v>2</v>
      </c>
      <c r="I31" s="43">
        <f>AVERAGE(B31:E31)-F31-G31-H31</f>
        <v>95</v>
      </c>
      <c r="J31" s="43">
        <v>100</v>
      </c>
      <c r="K31" s="43">
        <v>100</v>
      </c>
      <c r="L31" s="43">
        <v>100</v>
      </c>
      <c r="M31" s="43">
        <v>100</v>
      </c>
      <c r="N31" s="105"/>
      <c r="O31" s="105"/>
      <c r="P31" s="43">
        <v>100</v>
      </c>
      <c r="Q31" s="43">
        <f>AVERAGE(I31,P31)</f>
        <v>97.5</v>
      </c>
      <c r="R31" s="12" t="s">
        <v>422</v>
      </c>
    </row>
    <row r="32" spans="1:18" x14ac:dyDescent="0.2">
      <c r="A32" s="42" t="s">
        <v>383</v>
      </c>
      <c r="B32" s="43">
        <v>100</v>
      </c>
      <c r="C32" s="43">
        <v>100</v>
      </c>
      <c r="D32" s="43">
        <v>100</v>
      </c>
      <c r="E32" s="43">
        <v>100</v>
      </c>
      <c r="F32" s="43"/>
      <c r="G32" s="43">
        <v>2</v>
      </c>
      <c r="H32" s="43">
        <v>3</v>
      </c>
      <c r="I32" s="43">
        <f>AVERAGE(B32:E32)-F32-G32-H32</f>
        <v>95</v>
      </c>
      <c r="J32" s="43">
        <v>100</v>
      </c>
      <c r="K32" s="43">
        <v>100</v>
      </c>
      <c r="L32" s="43">
        <v>100</v>
      </c>
      <c r="M32" s="43">
        <v>100</v>
      </c>
      <c r="N32" s="105"/>
      <c r="O32" s="105"/>
      <c r="P32" s="43">
        <v>100</v>
      </c>
      <c r="Q32" s="43">
        <f>AVERAGE(I32,P32)</f>
        <v>97.5</v>
      </c>
      <c r="R32" s="12" t="s">
        <v>422</v>
      </c>
    </row>
    <row r="33" spans="1:18" x14ac:dyDescent="0.2">
      <c r="A33" s="42" t="s">
        <v>399</v>
      </c>
      <c r="B33" s="43">
        <v>100</v>
      </c>
      <c r="C33" s="43">
        <v>100</v>
      </c>
      <c r="D33" s="43">
        <v>100</v>
      </c>
      <c r="E33" s="43">
        <v>100</v>
      </c>
      <c r="F33" s="43"/>
      <c r="G33" s="43">
        <v>2</v>
      </c>
      <c r="H33" s="43">
        <v>3</v>
      </c>
      <c r="I33" s="43">
        <f>AVERAGE(B33:E33)-F33-G33-H33</f>
        <v>95</v>
      </c>
      <c r="J33" s="43">
        <v>100</v>
      </c>
      <c r="K33" s="43">
        <v>100</v>
      </c>
      <c r="L33" s="43">
        <v>100</v>
      </c>
      <c r="M33" s="43">
        <v>100</v>
      </c>
      <c r="N33" s="105"/>
      <c r="O33" s="105"/>
      <c r="P33" s="43">
        <v>100</v>
      </c>
      <c r="Q33" s="43">
        <f>AVERAGE(I33,P33)</f>
        <v>97.5</v>
      </c>
      <c r="R33" s="12" t="s">
        <v>422</v>
      </c>
    </row>
    <row r="34" spans="1:18" x14ac:dyDescent="0.2">
      <c r="A34" s="36" t="s">
        <v>345</v>
      </c>
      <c r="B34" s="43">
        <v>100</v>
      </c>
      <c r="C34" s="43">
        <v>100</v>
      </c>
      <c r="D34" s="43">
        <v>100</v>
      </c>
      <c r="E34" s="43">
        <v>100</v>
      </c>
      <c r="F34" s="43"/>
      <c r="G34" s="43"/>
      <c r="H34" s="43">
        <v>5</v>
      </c>
      <c r="I34" s="43">
        <f>AVERAGE(B34:E34)-F34-G34-H34</f>
        <v>95</v>
      </c>
      <c r="J34" s="43">
        <v>100</v>
      </c>
      <c r="K34" s="43">
        <v>100</v>
      </c>
      <c r="L34" s="43">
        <v>100</v>
      </c>
      <c r="M34" s="43">
        <v>100</v>
      </c>
      <c r="N34" s="105"/>
      <c r="O34" s="105"/>
      <c r="P34" s="43">
        <v>100</v>
      </c>
      <c r="Q34" s="43">
        <f>AVERAGE(I34,P34)</f>
        <v>97.5</v>
      </c>
      <c r="R34" s="12" t="s">
        <v>422</v>
      </c>
    </row>
    <row r="35" spans="1:18" x14ac:dyDescent="0.2">
      <c r="A35" s="42" t="s">
        <v>364</v>
      </c>
      <c r="B35" s="43">
        <v>100</v>
      </c>
      <c r="C35" s="43">
        <v>90</v>
      </c>
      <c r="D35" s="43">
        <v>100</v>
      </c>
      <c r="E35" s="43">
        <v>100</v>
      </c>
      <c r="F35" s="43"/>
      <c r="G35" s="43"/>
      <c r="H35" s="43"/>
      <c r="I35" s="43">
        <f>AVERAGE(B35:E35)-F35-G35-H35</f>
        <v>97.5</v>
      </c>
      <c r="J35" s="43">
        <v>100</v>
      </c>
      <c r="K35" s="43">
        <v>90</v>
      </c>
      <c r="L35" s="43">
        <v>100</v>
      </c>
      <c r="M35" s="43">
        <v>100</v>
      </c>
      <c r="N35" s="105"/>
      <c r="O35" s="105"/>
      <c r="P35" s="43">
        <v>97.5</v>
      </c>
      <c r="Q35" s="43">
        <f>AVERAGE(I35,P35)</f>
        <v>97.5</v>
      </c>
      <c r="R35" s="12" t="s">
        <v>422</v>
      </c>
    </row>
    <row r="36" spans="1:18" x14ac:dyDescent="0.2">
      <c r="A36" s="42" t="s">
        <v>373</v>
      </c>
      <c r="B36" s="43">
        <v>100</v>
      </c>
      <c r="C36" s="43">
        <v>90</v>
      </c>
      <c r="D36" s="43">
        <v>100</v>
      </c>
      <c r="E36" s="43">
        <v>100</v>
      </c>
      <c r="F36" s="43"/>
      <c r="G36" s="43"/>
      <c r="H36" s="43"/>
      <c r="I36" s="43">
        <f>AVERAGE(B36:E36)-F36-G36-H36</f>
        <v>97.5</v>
      </c>
      <c r="J36" s="43">
        <v>100</v>
      </c>
      <c r="K36" s="43">
        <v>90</v>
      </c>
      <c r="L36" s="43">
        <v>100</v>
      </c>
      <c r="M36" s="43">
        <v>100</v>
      </c>
      <c r="N36" s="105"/>
      <c r="O36" s="105"/>
      <c r="P36" s="43">
        <v>97.5</v>
      </c>
      <c r="Q36" s="43">
        <f>AVERAGE(I36,P36)</f>
        <v>97.5</v>
      </c>
      <c r="R36" s="12" t="s">
        <v>422</v>
      </c>
    </row>
    <row r="37" spans="1:18" x14ac:dyDescent="0.2">
      <c r="A37" s="52" t="s">
        <v>357</v>
      </c>
      <c r="B37" s="48">
        <v>100</v>
      </c>
      <c r="C37" s="48">
        <v>90</v>
      </c>
      <c r="D37" s="48">
        <v>100</v>
      </c>
      <c r="E37" s="48">
        <v>100</v>
      </c>
      <c r="F37" s="48"/>
      <c r="G37" s="48"/>
      <c r="H37" s="48">
        <v>3</v>
      </c>
      <c r="I37" s="48">
        <f>AVERAGE(B37:E37)-F37-G37-H37</f>
        <v>94.5</v>
      </c>
      <c r="J37" s="48">
        <v>100</v>
      </c>
      <c r="K37" s="48">
        <v>100</v>
      </c>
      <c r="L37" s="48">
        <v>100</v>
      </c>
      <c r="M37" s="48">
        <v>100</v>
      </c>
      <c r="N37" s="94"/>
      <c r="O37" s="94"/>
      <c r="P37" s="48">
        <v>100</v>
      </c>
      <c r="Q37" s="48">
        <f>AVERAGE(I37,P37)</f>
        <v>97.25</v>
      </c>
      <c r="R37" s="48"/>
    </row>
    <row r="38" spans="1:18" x14ac:dyDescent="0.2">
      <c r="A38" s="46" t="s">
        <v>381</v>
      </c>
      <c r="B38" s="48">
        <v>100</v>
      </c>
      <c r="C38" s="48">
        <v>100</v>
      </c>
      <c r="D38" s="48">
        <v>100</v>
      </c>
      <c r="E38" s="48">
        <v>100</v>
      </c>
      <c r="F38" s="48"/>
      <c r="G38" s="48">
        <v>2</v>
      </c>
      <c r="H38" s="48">
        <v>3</v>
      </c>
      <c r="I38" s="48">
        <f>AVERAGE(B38:E38)-F38-G38-H38</f>
        <v>95</v>
      </c>
      <c r="J38" s="48">
        <v>100</v>
      </c>
      <c r="K38" s="48">
        <v>100</v>
      </c>
      <c r="L38" s="48">
        <v>100</v>
      </c>
      <c r="M38" s="48">
        <v>100</v>
      </c>
      <c r="N38" s="94"/>
      <c r="O38" s="48">
        <v>1</v>
      </c>
      <c r="P38" s="48">
        <v>99</v>
      </c>
      <c r="Q38" s="48">
        <f>AVERAGE(I38,P38)</f>
        <v>97</v>
      </c>
      <c r="R38" s="48"/>
    </row>
    <row r="39" spans="1:18" x14ac:dyDescent="0.2">
      <c r="A39" s="46" t="s">
        <v>392</v>
      </c>
      <c r="B39" s="48">
        <v>100</v>
      </c>
      <c r="C39" s="48">
        <v>100</v>
      </c>
      <c r="D39" s="48">
        <v>100</v>
      </c>
      <c r="E39" s="48">
        <v>100</v>
      </c>
      <c r="F39" s="48"/>
      <c r="G39" s="48">
        <v>2</v>
      </c>
      <c r="H39" s="48">
        <v>3</v>
      </c>
      <c r="I39" s="48">
        <f>AVERAGE(B39:E39)-F39-G39-H39</f>
        <v>95</v>
      </c>
      <c r="J39" s="48">
        <v>100</v>
      </c>
      <c r="K39" s="48">
        <v>100</v>
      </c>
      <c r="L39" s="48">
        <v>100</v>
      </c>
      <c r="M39" s="48">
        <v>100</v>
      </c>
      <c r="N39" s="94"/>
      <c r="O39" s="48">
        <v>1</v>
      </c>
      <c r="P39" s="48">
        <v>99</v>
      </c>
      <c r="Q39" s="48">
        <f>AVERAGE(I39,P39)</f>
        <v>97</v>
      </c>
      <c r="R39" s="48"/>
    </row>
    <row r="40" spans="1:18" x14ac:dyDescent="0.2">
      <c r="A40" s="52" t="s">
        <v>416</v>
      </c>
      <c r="B40" s="48">
        <v>100</v>
      </c>
      <c r="C40" s="48">
        <v>100</v>
      </c>
      <c r="D40" s="48">
        <v>100</v>
      </c>
      <c r="E40" s="48">
        <v>100</v>
      </c>
      <c r="F40" s="48"/>
      <c r="G40" s="48">
        <v>2</v>
      </c>
      <c r="H40" s="48">
        <v>4</v>
      </c>
      <c r="I40" s="48">
        <f>AVERAGE(B40:E40)-F40-G40-H40</f>
        <v>94</v>
      </c>
      <c r="J40" s="48">
        <v>100</v>
      </c>
      <c r="K40" s="48">
        <v>100</v>
      </c>
      <c r="L40" s="48">
        <v>100</v>
      </c>
      <c r="M40" s="48">
        <v>100</v>
      </c>
      <c r="N40" s="94"/>
      <c r="O40" s="94"/>
      <c r="P40" s="48">
        <v>100</v>
      </c>
      <c r="Q40" s="48">
        <f>AVERAGE(I40,P40)</f>
        <v>97</v>
      </c>
      <c r="R40" s="48"/>
    </row>
    <row r="41" spans="1:18" x14ac:dyDescent="0.2">
      <c r="A41" s="52" t="s">
        <v>354</v>
      </c>
      <c r="B41" s="48">
        <v>100</v>
      </c>
      <c r="C41" s="48">
        <v>100</v>
      </c>
      <c r="D41" s="48">
        <v>100</v>
      </c>
      <c r="E41" s="48">
        <v>100</v>
      </c>
      <c r="F41" s="48">
        <v>1</v>
      </c>
      <c r="G41" s="48">
        <v>3</v>
      </c>
      <c r="H41" s="48">
        <v>1</v>
      </c>
      <c r="I41" s="48">
        <f>AVERAGE(B41:E41)-F41-G41-H41</f>
        <v>95</v>
      </c>
      <c r="J41" s="48">
        <v>100</v>
      </c>
      <c r="K41" s="48">
        <v>100</v>
      </c>
      <c r="L41" s="48">
        <v>100</v>
      </c>
      <c r="M41" s="48">
        <v>100</v>
      </c>
      <c r="N41" s="48">
        <v>1</v>
      </c>
      <c r="O41" s="94"/>
      <c r="P41" s="48">
        <v>99</v>
      </c>
      <c r="Q41" s="48">
        <f>AVERAGE(I41,P41)</f>
        <v>97</v>
      </c>
      <c r="R41" s="48"/>
    </row>
    <row r="42" spans="1:18" x14ac:dyDescent="0.2">
      <c r="A42" s="46" t="s">
        <v>385</v>
      </c>
      <c r="B42" s="48">
        <v>100</v>
      </c>
      <c r="C42" s="48">
        <v>100</v>
      </c>
      <c r="D42" s="48">
        <v>100</v>
      </c>
      <c r="E42" s="48">
        <v>100</v>
      </c>
      <c r="F42" s="48"/>
      <c r="G42" s="48">
        <v>2</v>
      </c>
      <c r="H42" s="48">
        <v>4</v>
      </c>
      <c r="I42" s="48">
        <f>AVERAGE(B42:E42)-F42-G42-H42</f>
        <v>94</v>
      </c>
      <c r="J42" s="48">
        <v>100</v>
      </c>
      <c r="K42" s="48">
        <v>100</v>
      </c>
      <c r="L42" s="48">
        <v>100</v>
      </c>
      <c r="M42" s="48">
        <v>100</v>
      </c>
      <c r="N42" s="94"/>
      <c r="O42" s="94"/>
      <c r="P42" s="48">
        <v>100</v>
      </c>
      <c r="Q42" s="48">
        <f>AVERAGE(I42,P42)</f>
        <v>97</v>
      </c>
      <c r="R42" s="48"/>
    </row>
    <row r="43" spans="1:18" x14ac:dyDescent="0.2">
      <c r="A43" s="46" t="s">
        <v>395</v>
      </c>
      <c r="B43" s="48">
        <v>100</v>
      </c>
      <c r="C43" s="48">
        <v>100</v>
      </c>
      <c r="D43" s="48">
        <v>100</v>
      </c>
      <c r="E43" s="48">
        <v>100</v>
      </c>
      <c r="F43" s="48"/>
      <c r="G43" s="48">
        <v>2</v>
      </c>
      <c r="H43" s="48">
        <v>4</v>
      </c>
      <c r="I43" s="48">
        <f>AVERAGE(B43:E43)-F43-G43-H43</f>
        <v>94</v>
      </c>
      <c r="J43" s="48">
        <v>100</v>
      </c>
      <c r="K43" s="48">
        <v>100</v>
      </c>
      <c r="L43" s="48">
        <v>100</v>
      </c>
      <c r="M43" s="48">
        <v>100</v>
      </c>
      <c r="N43" s="94"/>
      <c r="O43" s="94"/>
      <c r="P43" s="48">
        <v>100</v>
      </c>
      <c r="Q43" s="48">
        <f>AVERAGE(I43,P43)</f>
        <v>97</v>
      </c>
      <c r="R43" s="48"/>
    </row>
    <row r="44" spans="1:18" x14ac:dyDescent="0.2">
      <c r="A44" s="46" t="s">
        <v>398</v>
      </c>
      <c r="B44" s="48">
        <v>100</v>
      </c>
      <c r="C44" s="48">
        <v>100</v>
      </c>
      <c r="D44" s="48">
        <v>100</v>
      </c>
      <c r="E44" s="48">
        <v>100</v>
      </c>
      <c r="F44" s="48"/>
      <c r="G44" s="48">
        <v>4</v>
      </c>
      <c r="H44" s="48">
        <v>2</v>
      </c>
      <c r="I44" s="48">
        <f>AVERAGE(B44:E44)-F44-G44-H44</f>
        <v>94</v>
      </c>
      <c r="J44" s="48">
        <v>100</v>
      </c>
      <c r="K44" s="48">
        <v>100</v>
      </c>
      <c r="L44" s="48">
        <v>100</v>
      </c>
      <c r="M44" s="48">
        <v>100</v>
      </c>
      <c r="N44" s="94"/>
      <c r="O44" s="94"/>
      <c r="P44" s="48">
        <v>100</v>
      </c>
      <c r="Q44" s="48">
        <f>AVERAGE(I44,P44)</f>
        <v>97</v>
      </c>
      <c r="R44" s="48"/>
    </row>
    <row r="45" spans="1:18" x14ac:dyDescent="0.2">
      <c r="A45" s="46" t="s">
        <v>382</v>
      </c>
      <c r="B45" s="48">
        <v>100</v>
      </c>
      <c r="C45" s="48">
        <v>100</v>
      </c>
      <c r="D45" s="48">
        <v>100</v>
      </c>
      <c r="E45" s="48">
        <v>100</v>
      </c>
      <c r="F45" s="48"/>
      <c r="G45" s="48">
        <v>1</v>
      </c>
      <c r="H45" s="48">
        <v>5</v>
      </c>
      <c r="I45" s="48">
        <f>AVERAGE(B45:E45)-F45-G45-H45</f>
        <v>94</v>
      </c>
      <c r="J45" s="48">
        <v>100</v>
      </c>
      <c r="K45" s="48">
        <v>100</v>
      </c>
      <c r="L45" s="48">
        <v>100</v>
      </c>
      <c r="M45" s="48">
        <v>100</v>
      </c>
      <c r="N45" s="94"/>
      <c r="O45" s="94"/>
      <c r="P45" s="48">
        <v>100</v>
      </c>
      <c r="Q45" s="48">
        <f>AVERAGE(I45,P45)</f>
        <v>97</v>
      </c>
      <c r="R45" s="48"/>
    </row>
    <row r="46" spans="1:18" x14ac:dyDescent="0.2">
      <c r="A46" s="46" t="s">
        <v>384</v>
      </c>
      <c r="B46" s="48">
        <v>100</v>
      </c>
      <c r="C46" s="48">
        <v>100</v>
      </c>
      <c r="D46" s="48">
        <v>100</v>
      </c>
      <c r="E46" s="48">
        <v>100</v>
      </c>
      <c r="F46" s="48"/>
      <c r="G46" s="48">
        <v>5</v>
      </c>
      <c r="H46" s="48">
        <v>1</v>
      </c>
      <c r="I46" s="48">
        <f>AVERAGE(B46:E46)-F46-G46-H46</f>
        <v>94</v>
      </c>
      <c r="J46" s="48">
        <v>100</v>
      </c>
      <c r="K46" s="48">
        <v>100</v>
      </c>
      <c r="L46" s="48">
        <v>100</v>
      </c>
      <c r="M46" s="48">
        <v>100</v>
      </c>
      <c r="N46" s="94"/>
      <c r="O46" s="94"/>
      <c r="P46" s="48">
        <v>100</v>
      </c>
      <c r="Q46" s="48">
        <f>AVERAGE(I46,P46)</f>
        <v>97</v>
      </c>
      <c r="R46" s="48"/>
    </row>
    <row r="47" spans="1:18" x14ac:dyDescent="0.2">
      <c r="A47" s="46" t="s">
        <v>390</v>
      </c>
      <c r="B47" s="48">
        <v>100</v>
      </c>
      <c r="C47" s="48">
        <v>100</v>
      </c>
      <c r="D47" s="48">
        <v>100</v>
      </c>
      <c r="E47" s="48">
        <v>100</v>
      </c>
      <c r="F47" s="48"/>
      <c r="G47" s="48"/>
      <c r="H47" s="48">
        <v>6</v>
      </c>
      <c r="I47" s="48">
        <f>AVERAGE(B47:E47)-F47-G47-H47</f>
        <v>94</v>
      </c>
      <c r="J47" s="48">
        <v>100</v>
      </c>
      <c r="K47" s="48">
        <v>100</v>
      </c>
      <c r="L47" s="48">
        <v>100</v>
      </c>
      <c r="M47" s="48">
        <v>100</v>
      </c>
      <c r="N47" s="94"/>
      <c r="O47" s="94"/>
      <c r="P47" s="48">
        <v>100</v>
      </c>
      <c r="Q47" s="48">
        <f>AVERAGE(I47,P47)</f>
        <v>97</v>
      </c>
      <c r="R47" s="48"/>
    </row>
    <row r="48" spans="1:18" x14ac:dyDescent="0.2">
      <c r="A48" s="46" t="s">
        <v>371</v>
      </c>
      <c r="B48" s="48">
        <v>100</v>
      </c>
      <c r="C48" s="48">
        <v>100</v>
      </c>
      <c r="D48" s="48">
        <v>100</v>
      </c>
      <c r="E48" s="48">
        <v>100</v>
      </c>
      <c r="F48" s="48"/>
      <c r="G48" s="48"/>
      <c r="H48" s="48">
        <v>6</v>
      </c>
      <c r="I48" s="48">
        <f>AVERAGE(B48:E48)-F48-G48-H48</f>
        <v>94</v>
      </c>
      <c r="J48" s="48">
        <v>100</v>
      </c>
      <c r="K48" s="48">
        <v>100</v>
      </c>
      <c r="L48" s="48">
        <v>100</v>
      </c>
      <c r="M48" s="48">
        <v>100</v>
      </c>
      <c r="N48" s="94"/>
      <c r="O48" s="94"/>
      <c r="P48" s="48">
        <v>100</v>
      </c>
      <c r="Q48" s="48">
        <f>AVERAGE(I48,P48)</f>
        <v>97</v>
      </c>
      <c r="R48" s="48"/>
    </row>
    <row r="49" spans="1:18" x14ac:dyDescent="0.2">
      <c r="A49" s="52" t="s">
        <v>350</v>
      </c>
      <c r="B49" s="48">
        <v>100</v>
      </c>
      <c r="C49" s="48">
        <v>100</v>
      </c>
      <c r="D49" s="48">
        <v>100</v>
      </c>
      <c r="E49" s="48">
        <v>100</v>
      </c>
      <c r="F49" s="48">
        <v>1</v>
      </c>
      <c r="G49" s="48"/>
      <c r="H49" s="48">
        <v>3</v>
      </c>
      <c r="I49" s="48">
        <f>AVERAGE(B49:E49)-F49-G49-H49</f>
        <v>96</v>
      </c>
      <c r="J49" s="48">
        <v>100</v>
      </c>
      <c r="K49" s="48">
        <v>100</v>
      </c>
      <c r="L49" s="48">
        <v>100</v>
      </c>
      <c r="M49" s="48">
        <v>100</v>
      </c>
      <c r="N49" s="48">
        <v>1</v>
      </c>
      <c r="O49" s="48">
        <v>1</v>
      </c>
      <c r="P49" s="48">
        <v>98</v>
      </c>
      <c r="Q49" s="48">
        <f>AVERAGE(I49,P49)</f>
        <v>97</v>
      </c>
      <c r="R49" s="48"/>
    </row>
    <row r="50" spans="1:18" x14ac:dyDescent="0.2">
      <c r="A50" s="52" t="s">
        <v>355</v>
      </c>
      <c r="B50" s="48">
        <v>100</v>
      </c>
      <c r="C50" s="48">
        <v>90</v>
      </c>
      <c r="D50" s="48">
        <v>100</v>
      </c>
      <c r="E50" s="48">
        <v>100</v>
      </c>
      <c r="F50" s="48"/>
      <c r="G50" s="48"/>
      <c r="H50" s="48">
        <v>1</v>
      </c>
      <c r="I50" s="48">
        <f>AVERAGE(B50:E50)-F50-G50-H50</f>
        <v>96.5</v>
      </c>
      <c r="J50" s="48">
        <v>100</v>
      </c>
      <c r="K50" s="48">
        <v>90</v>
      </c>
      <c r="L50" s="48">
        <v>100</v>
      </c>
      <c r="M50" s="48">
        <v>100</v>
      </c>
      <c r="N50" s="94"/>
      <c r="O50" s="94"/>
      <c r="P50" s="48">
        <v>97.5</v>
      </c>
      <c r="Q50" s="48">
        <f>AVERAGE(I50,P50)</f>
        <v>97</v>
      </c>
      <c r="R50" s="48"/>
    </row>
    <row r="51" spans="1:18" x14ac:dyDescent="0.2">
      <c r="A51" s="46" t="s">
        <v>372</v>
      </c>
      <c r="B51" s="48">
        <v>100</v>
      </c>
      <c r="C51" s="48">
        <v>100</v>
      </c>
      <c r="D51" s="48">
        <v>100</v>
      </c>
      <c r="E51" s="48">
        <v>100</v>
      </c>
      <c r="F51" s="48"/>
      <c r="G51" s="48">
        <v>5</v>
      </c>
      <c r="H51" s="48">
        <v>1</v>
      </c>
      <c r="I51" s="48">
        <f>AVERAGE(B51:E51)-F51-G51-H51</f>
        <v>94</v>
      </c>
      <c r="J51" s="48">
        <v>100</v>
      </c>
      <c r="K51" s="48">
        <v>100</v>
      </c>
      <c r="L51" s="48">
        <v>100</v>
      </c>
      <c r="M51" s="48">
        <v>100</v>
      </c>
      <c r="N51" s="94"/>
      <c r="O51" s="94"/>
      <c r="P51" s="48">
        <v>100</v>
      </c>
      <c r="Q51" s="48">
        <f>AVERAGE(I51,P51)</f>
        <v>97</v>
      </c>
      <c r="R51" s="48"/>
    </row>
    <row r="52" spans="1:18" x14ac:dyDescent="0.2">
      <c r="A52" s="52" t="s">
        <v>411</v>
      </c>
      <c r="B52" s="48">
        <v>100</v>
      </c>
      <c r="C52" s="48">
        <v>90</v>
      </c>
      <c r="D52" s="48">
        <v>100</v>
      </c>
      <c r="E52" s="48">
        <v>100</v>
      </c>
      <c r="F52" s="48"/>
      <c r="G52" s="48"/>
      <c r="H52" s="48">
        <v>1</v>
      </c>
      <c r="I52" s="48">
        <f>AVERAGE(B52:E52)-F52-G52-H52</f>
        <v>96.5</v>
      </c>
      <c r="J52" s="48">
        <v>100</v>
      </c>
      <c r="K52" s="48">
        <v>90</v>
      </c>
      <c r="L52" s="48">
        <v>100</v>
      </c>
      <c r="M52" s="48">
        <v>100</v>
      </c>
      <c r="N52" s="94"/>
      <c r="O52" s="94"/>
      <c r="P52" s="48">
        <v>97.5</v>
      </c>
      <c r="Q52" s="48">
        <f>AVERAGE(I52,P52)</f>
        <v>97</v>
      </c>
      <c r="R52" s="48"/>
    </row>
    <row r="53" spans="1:18" x14ac:dyDescent="0.2">
      <c r="A53" s="52" t="s">
        <v>341</v>
      </c>
      <c r="B53" s="48">
        <v>100</v>
      </c>
      <c r="C53" s="48">
        <v>100</v>
      </c>
      <c r="D53" s="48">
        <v>100</v>
      </c>
      <c r="E53" s="48">
        <v>100</v>
      </c>
      <c r="F53" s="48"/>
      <c r="G53" s="48">
        <v>3</v>
      </c>
      <c r="H53" s="48">
        <v>1</v>
      </c>
      <c r="I53" s="48">
        <f>AVERAGE(B53:E53)-F53-G53-H53</f>
        <v>96</v>
      </c>
      <c r="J53" s="48">
        <v>100</v>
      </c>
      <c r="K53" s="48">
        <v>90</v>
      </c>
      <c r="L53" s="48">
        <v>100</v>
      </c>
      <c r="M53" s="48">
        <v>100</v>
      </c>
      <c r="N53" s="94"/>
      <c r="O53" s="94"/>
      <c r="P53" s="48">
        <v>97.5</v>
      </c>
      <c r="Q53" s="48">
        <f>AVERAGE(I53,P53)</f>
        <v>96.75</v>
      </c>
      <c r="R53" s="48"/>
    </row>
    <row r="54" spans="1:18" x14ac:dyDescent="0.2">
      <c r="A54" s="46" t="s">
        <v>374</v>
      </c>
      <c r="B54" s="48">
        <v>100</v>
      </c>
      <c r="C54" s="48">
        <v>100</v>
      </c>
      <c r="D54" s="48">
        <v>100</v>
      </c>
      <c r="E54" s="48">
        <v>100</v>
      </c>
      <c r="F54" s="48"/>
      <c r="G54" s="48">
        <v>3</v>
      </c>
      <c r="H54" s="48">
        <v>1</v>
      </c>
      <c r="I54" s="48">
        <f>AVERAGE(B54:E54)-F54-G54-H54</f>
        <v>96</v>
      </c>
      <c r="J54" s="48">
        <v>100</v>
      </c>
      <c r="K54" s="48">
        <v>90</v>
      </c>
      <c r="L54" s="48">
        <v>100</v>
      </c>
      <c r="M54" s="48">
        <v>100</v>
      </c>
      <c r="N54" s="94"/>
      <c r="O54" s="94"/>
      <c r="P54" s="48">
        <v>97.5</v>
      </c>
      <c r="Q54" s="48">
        <f>AVERAGE(I54,P54)</f>
        <v>96.75</v>
      </c>
      <c r="R54" s="48"/>
    </row>
    <row r="55" spans="1:18" x14ac:dyDescent="0.2">
      <c r="A55" s="46" t="s">
        <v>363</v>
      </c>
      <c r="B55" s="48">
        <v>100</v>
      </c>
      <c r="C55" s="48">
        <v>100</v>
      </c>
      <c r="D55" s="48">
        <v>90</v>
      </c>
      <c r="E55" s="48">
        <v>100</v>
      </c>
      <c r="F55" s="48"/>
      <c r="G55" s="48"/>
      <c r="H55" s="48">
        <v>4</v>
      </c>
      <c r="I55" s="48">
        <f>AVERAGE(B55:E55)-F55-G55-H55</f>
        <v>93.5</v>
      </c>
      <c r="J55" s="48">
        <v>100</v>
      </c>
      <c r="K55" s="48">
        <v>100</v>
      </c>
      <c r="L55" s="48">
        <v>100</v>
      </c>
      <c r="M55" s="48">
        <v>100</v>
      </c>
      <c r="N55" s="94"/>
      <c r="O55" s="94"/>
      <c r="P55" s="48">
        <v>100</v>
      </c>
      <c r="Q55" s="48">
        <f>AVERAGE(I55,P55)</f>
        <v>96.75</v>
      </c>
      <c r="R55" s="48"/>
    </row>
    <row r="56" spans="1:18" x14ac:dyDescent="0.2">
      <c r="A56" s="52" t="s">
        <v>361</v>
      </c>
      <c r="B56" s="48">
        <v>100</v>
      </c>
      <c r="C56" s="48">
        <v>100</v>
      </c>
      <c r="D56" s="48">
        <v>100</v>
      </c>
      <c r="E56" s="48">
        <v>100</v>
      </c>
      <c r="F56" s="48"/>
      <c r="G56" s="48">
        <v>4</v>
      </c>
      <c r="H56" s="48">
        <v>3</v>
      </c>
      <c r="I56" s="48">
        <f>AVERAGE(B56:E56)-F56-G56-H56</f>
        <v>93</v>
      </c>
      <c r="J56" s="48">
        <v>100</v>
      </c>
      <c r="K56" s="48">
        <v>100</v>
      </c>
      <c r="L56" s="48">
        <v>100</v>
      </c>
      <c r="M56" s="48">
        <v>100</v>
      </c>
      <c r="N56" s="94"/>
      <c r="O56" s="94"/>
      <c r="P56" s="48">
        <v>100</v>
      </c>
      <c r="Q56" s="48">
        <f>AVERAGE(I56,P56)</f>
        <v>96.5</v>
      </c>
      <c r="R56" s="48"/>
    </row>
    <row r="57" spans="1:18" x14ac:dyDescent="0.2">
      <c r="A57" s="52" t="s">
        <v>344</v>
      </c>
      <c r="B57" s="48">
        <v>100</v>
      </c>
      <c r="C57" s="48">
        <v>100</v>
      </c>
      <c r="D57" s="48">
        <v>100</v>
      </c>
      <c r="E57" s="48">
        <v>100</v>
      </c>
      <c r="F57" s="48">
        <v>1</v>
      </c>
      <c r="G57" s="48">
        <v>3</v>
      </c>
      <c r="H57" s="48">
        <v>2</v>
      </c>
      <c r="I57" s="48">
        <f>AVERAGE(B57:E57)-F57-G57-H57</f>
        <v>94</v>
      </c>
      <c r="J57" s="48">
        <v>100</v>
      </c>
      <c r="K57" s="48">
        <v>100</v>
      </c>
      <c r="L57" s="48">
        <v>100</v>
      </c>
      <c r="M57" s="48">
        <v>100</v>
      </c>
      <c r="N57" s="48">
        <v>1</v>
      </c>
      <c r="O57" s="94"/>
      <c r="P57" s="48">
        <v>99</v>
      </c>
      <c r="Q57" s="48">
        <f>AVERAGE(I57,P57)</f>
        <v>96.5</v>
      </c>
      <c r="R57" s="48"/>
    </row>
    <row r="58" spans="1:18" x14ac:dyDescent="0.2">
      <c r="A58" s="46" t="s">
        <v>367</v>
      </c>
      <c r="B58" s="48">
        <v>100</v>
      </c>
      <c r="C58" s="48">
        <v>100</v>
      </c>
      <c r="D58" s="48">
        <v>100</v>
      </c>
      <c r="E58" s="48">
        <v>100</v>
      </c>
      <c r="F58" s="48">
        <v>1</v>
      </c>
      <c r="G58" s="48">
        <v>3</v>
      </c>
      <c r="H58" s="48">
        <v>2</v>
      </c>
      <c r="I58" s="48">
        <f>AVERAGE(B58:E58)-F58-G58-H58</f>
        <v>94</v>
      </c>
      <c r="J58" s="48">
        <v>100</v>
      </c>
      <c r="K58" s="48">
        <v>100</v>
      </c>
      <c r="L58" s="48">
        <v>100</v>
      </c>
      <c r="M58" s="48">
        <v>100</v>
      </c>
      <c r="N58" s="48">
        <v>1</v>
      </c>
      <c r="O58" s="94"/>
      <c r="P58" s="48">
        <v>99</v>
      </c>
      <c r="Q58" s="48">
        <f>AVERAGE(I58,P58)</f>
        <v>96.5</v>
      </c>
      <c r="R58" s="48"/>
    </row>
    <row r="59" spans="1:18" x14ac:dyDescent="0.2">
      <c r="A59" s="46" t="s">
        <v>388</v>
      </c>
      <c r="B59" s="48">
        <v>100</v>
      </c>
      <c r="C59" s="48">
        <v>90</v>
      </c>
      <c r="D59" s="48">
        <v>100</v>
      </c>
      <c r="E59" s="48">
        <v>100</v>
      </c>
      <c r="F59" s="48"/>
      <c r="G59" s="48"/>
      <c r="H59" s="48">
        <v>2</v>
      </c>
      <c r="I59" s="48">
        <f>AVERAGE(B59:E59)-F59-G59-H59</f>
        <v>95.5</v>
      </c>
      <c r="J59" s="48">
        <v>100</v>
      </c>
      <c r="K59" s="48">
        <v>90</v>
      </c>
      <c r="L59" s="48">
        <v>100</v>
      </c>
      <c r="M59" s="48">
        <v>100</v>
      </c>
      <c r="N59" s="94"/>
      <c r="O59" s="94"/>
      <c r="P59" s="48">
        <v>97.5</v>
      </c>
      <c r="Q59" s="48">
        <f>AVERAGE(I59,P59)</f>
        <v>96.5</v>
      </c>
      <c r="R59" s="48"/>
    </row>
    <row r="60" spans="1:18" x14ac:dyDescent="0.2">
      <c r="A60" s="52" t="s">
        <v>415</v>
      </c>
      <c r="B60" s="48">
        <v>100</v>
      </c>
      <c r="C60" s="48">
        <v>100</v>
      </c>
      <c r="D60" s="48">
        <v>100</v>
      </c>
      <c r="E60" s="48">
        <v>100</v>
      </c>
      <c r="F60" s="48"/>
      <c r="G60" s="48">
        <v>2</v>
      </c>
      <c r="H60" s="48"/>
      <c r="I60" s="48">
        <f>AVERAGE(B60:E60)-F60-G60-H60</f>
        <v>98</v>
      </c>
      <c r="J60" s="48">
        <v>100</v>
      </c>
      <c r="K60" s="48">
        <v>100</v>
      </c>
      <c r="L60" s="48">
        <v>80</v>
      </c>
      <c r="M60" s="48">
        <v>100</v>
      </c>
      <c r="N60" s="94"/>
      <c r="O60" s="94"/>
      <c r="P60" s="48">
        <v>95</v>
      </c>
      <c r="Q60" s="48">
        <f>AVERAGE(I60,P60)</f>
        <v>96.5</v>
      </c>
      <c r="R60" s="48"/>
    </row>
    <row r="61" spans="1:18" x14ac:dyDescent="0.2">
      <c r="A61" s="52" t="s">
        <v>346</v>
      </c>
      <c r="B61" s="48">
        <v>100</v>
      </c>
      <c r="C61" s="48">
        <v>90</v>
      </c>
      <c r="D61" s="48">
        <v>100</v>
      </c>
      <c r="E61" s="48">
        <v>100</v>
      </c>
      <c r="F61" s="48"/>
      <c r="G61" s="48"/>
      <c r="H61" s="48">
        <v>2</v>
      </c>
      <c r="I61" s="48">
        <f>AVERAGE(B61:E61)-F61-G61-H61</f>
        <v>95.5</v>
      </c>
      <c r="J61" s="48">
        <v>100</v>
      </c>
      <c r="K61" s="48">
        <v>90</v>
      </c>
      <c r="L61" s="48">
        <v>100</v>
      </c>
      <c r="M61" s="48">
        <v>100</v>
      </c>
      <c r="N61" s="94"/>
      <c r="O61" s="94"/>
      <c r="P61" s="48">
        <v>97.5</v>
      </c>
      <c r="Q61" s="48">
        <f>AVERAGE(I61,P61)</f>
        <v>96.5</v>
      </c>
      <c r="R61" s="48"/>
    </row>
    <row r="62" spans="1:18" x14ac:dyDescent="0.2">
      <c r="A62" s="46" t="s">
        <v>368</v>
      </c>
      <c r="B62" s="48">
        <v>100</v>
      </c>
      <c r="C62" s="48">
        <v>100</v>
      </c>
      <c r="D62" s="48">
        <v>100</v>
      </c>
      <c r="E62" s="48">
        <v>100</v>
      </c>
      <c r="F62" s="48">
        <v>2</v>
      </c>
      <c r="G62" s="48">
        <v>3</v>
      </c>
      <c r="H62" s="48"/>
      <c r="I62" s="48">
        <f>AVERAGE(B62:E62)-F62-G62-H62</f>
        <v>95</v>
      </c>
      <c r="J62" s="48">
        <v>100</v>
      </c>
      <c r="K62" s="48">
        <v>100</v>
      </c>
      <c r="L62" s="48">
        <v>100</v>
      </c>
      <c r="M62" s="48">
        <v>100</v>
      </c>
      <c r="N62" s="48">
        <v>2</v>
      </c>
      <c r="O62" s="94"/>
      <c r="P62" s="48">
        <v>98</v>
      </c>
      <c r="Q62" s="48">
        <f>AVERAGE(I62,P62)</f>
        <v>96.5</v>
      </c>
      <c r="R62" s="48"/>
    </row>
    <row r="63" spans="1:18" x14ac:dyDescent="0.2">
      <c r="A63" s="46" t="s">
        <v>380</v>
      </c>
      <c r="B63" s="48">
        <v>100</v>
      </c>
      <c r="C63" s="48">
        <v>90</v>
      </c>
      <c r="D63" s="48">
        <v>100</v>
      </c>
      <c r="E63" s="48">
        <v>100</v>
      </c>
      <c r="F63" s="48"/>
      <c r="G63" s="48"/>
      <c r="H63" s="48"/>
      <c r="I63" s="48">
        <f>AVERAGE(B63:E63)-F63-G63-H63</f>
        <v>97.5</v>
      </c>
      <c r="J63" s="48">
        <v>100</v>
      </c>
      <c r="K63" s="48">
        <v>90</v>
      </c>
      <c r="L63" s="48">
        <v>100</v>
      </c>
      <c r="M63" s="48">
        <v>100</v>
      </c>
      <c r="N63" s="94"/>
      <c r="O63" s="48">
        <v>2</v>
      </c>
      <c r="P63" s="48">
        <v>95.5</v>
      </c>
      <c r="Q63" s="48">
        <f>AVERAGE(I63,P63)</f>
        <v>96.5</v>
      </c>
      <c r="R63" s="48"/>
    </row>
    <row r="64" spans="1:18" x14ac:dyDescent="0.2">
      <c r="A64" s="46" t="s">
        <v>397</v>
      </c>
      <c r="B64" s="48">
        <v>100</v>
      </c>
      <c r="C64" s="48">
        <v>90</v>
      </c>
      <c r="D64" s="48">
        <v>100</v>
      </c>
      <c r="E64" s="48">
        <v>100</v>
      </c>
      <c r="F64" s="48"/>
      <c r="G64" s="48"/>
      <c r="H64" s="48">
        <v>2</v>
      </c>
      <c r="I64" s="48">
        <f>AVERAGE(B64:E64)-F64-G64-H64</f>
        <v>95.5</v>
      </c>
      <c r="J64" s="48">
        <v>100</v>
      </c>
      <c r="K64" s="48">
        <v>90</v>
      </c>
      <c r="L64" s="48">
        <v>100</v>
      </c>
      <c r="M64" s="48">
        <v>100</v>
      </c>
      <c r="N64" s="94"/>
      <c r="O64" s="94"/>
      <c r="P64" s="48">
        <v>97.5</v>
      </c>
      <c r="Q64" s="48">
        <f>AVERAGE(I64,P64)</f>
        <v>96.5</v>
      </c>
      <c r="R64" s="48"/>
    </row>
    <row r="65" spans="1:18" x14ac:dyDescent="0.2">
      <c r="A65" s="52" t="s">
        <v>414</v>
      </c>
      <c r="B65" s="48">
        <v>100</v>
      </c>
      <c r="C65" s="48">
        <v>100</v>
      </c>
      <c r="D65" s="48">
        <v>100</v>
      </c>
      <c r="E65" s="48">
        <v>100</v>
      </c>
      <c r="F65" s="48"/>
      <c r="G65" s="48"/>
      <c r="H65" s="48">
        <v>3</v>
      </c>
      <c r="I65" s="48">
        <f>AVERAGE(B65:E65)-F65-G65-H65</f>
        <v>97</v>
      </c>
      <c r="J65" s="48">
        <v>100</v>
      </c>
      <c r="K65" s="48">
        <v>100</v>
      </c>
      <c r="L65" s="48">
        <v>80</v>
      </c>
      <c r="M65" s="48">
        <v>100</v>
      </c>
      <c r="N65" s="94"/>
      <c r="O65" s="94"/>
      <c r="P65" s="48">
        <v>95</v>
      </c>
      <c r="Q65" s="48">
        <f>AVERAGE(I65,P65)</f>
        <v>96</v>
      </c>
      <c r="R65" s="48"/>
    </row>
    <row r="66" spans="1:18" x14ac:dyDescent="0.2">
      <c r="A66" s="52" t="s">
        <v>418</v>
      </c>
      <c r="B66" s="48">
        <v>100</v>
      </c>
      <c r="C66" s="48">
        <v>90</v>
      </c>
      <c r="D66" s="48">
        <v>100</v>
      </c>
      <c r="E66" s="48">
        <v>100</v>
      </c>
      <c r="F66" s="48"/>
      <c r="G66" s="48"/>
      <c r="H66" s="48">
        <v>3</v>
      </c>
      <c r="I66" s="48">
        <f>AVERAGE(B66:E66)-F66-G66-H66</f>
        <v>94.5</v>
      </c>
      <c r="J66" s="48">
        <v>100</v>
      </c>
      <c r="K66" s="48">
        <v>90</v>
      </c>
      <c r="L66" s="48">
        <v>100</v>
      </c>
      <c r="M66" s="48">
        <v>100</v>
      </c>
      <c r="N66" s="94"/>
      <c r="O66" s="94"/>
      <c r="P66" s="48">
        <v>97.5</v>
      </c>
      <c r="Q66" s="48">
        <f>AVERAGE(I66,P66)</f>
        <v>96</v>
      </c>
      <c r="R66" s="48"/>
    </row>
    <row r="67" spans="1:18" x14ac:dyDescent="0.2">
      <c r="A67" s="52" t="s">
        <v>347</v>
      </c>
      <c r="B67" s="48">
        <v>100</v>
      </c>
      <c r="C67" s="48">
        <v>100</v>
      </c>
      <c r="D67" s="48">
        <v>90</v>
      </c>
      <c r="E67" s="48">
        <v>100</v>
      </c>
      <c r="F67" s="48">
        <v>1</v>
      </c>
      <c r="G67" s="48"/>
      <c r="H67" s="48">
        <v>1</v>
      </c>
      <c r="I67" s="48">
        <f>AVERAGE(B67:E67)-F67-G67-H67</f>
        <v>95.5</v>
      </c>
      <c r="J67" s="48">
        <v>90</v>
      </c>
      <c r="K67" s="48">
        <v>100</v>
      </c>
      <c r="L67" s="48">
        <v>100</v>
      </c>
      <c r="M67" s="48">
        <v>100</v>
      </c>
      <c r="N67" s="48">
        <v>1</v>
      </c>
      <c r="O67" s="94"/>
      <c r="P67" s="48">
        <v>96.5</v>
      </c>
      <c r="Q67" s="48">
        <f>AVERAGE(I67,P67)</f>
        <v>96</v>
      </c>
      <c r="R67" s="48"/>
    </row>
    <row r="68" spans="1:18" x14ac:dyDescent="0.2">
      <c r="A68" s="52" t="s">
        <v>349</v>
      </c>
      <c r="B68" s="48">
        <v>100</v>
      </c>
      <c r="C68" s="48">
        <v>90</v>
      </c>
      <c r="D68" s="48">
        <v>100</v>
      </c>
      <c r="E68" s="48">
        <v>100</v>
      </c>
      <c r="F68" s="48">
        <v>1</v>
      </c>
      <c r="G68" s="48"/>
      <c r="H68" s="48">
        <v>1</v>
      </c>
      <c r="I68" s="48">
        <f>AVERAGE(B68:E68)-F68-G68-H68</f>
        <v>95.5</v>
      </c>
      <c r="J68" s="48">
        <v>100</v>
      </c>
      <c r="K68" s="48">
        <v>90</v>
      </c>
      <c r="L68" s="48">
        <v>100</v>
      </c>
      <c r="M68" s="48">
        <v>100</v>
      </c>
      <c r="N68" s="48">
        <v>1</v>
      </c>
      <c r="O68" s="94"/>
      <c r="P68" s="48">
        <v>96.5</v>
      </c>
      <c r="Q68" s="48">
        <f>AVERAGE(I68,P68)</f>
        <v>96</v>
      </c>
      <c r="R68" s="48"/>
    </row>
    <row r="69" spans="1:18" x14ac:dyDescent="0.2">
      <c r="A69" s="52" t="s">
        <v>417</v>
      </c>
      <c r="B69" s="48">
        <v>100</v>
      </c>
      <c r="C69" s="48">
        <v>90</v>
      </c>
      <c r="D69" s="48">
        <v>100</v>
      </c>
      <c r="E69" s="48">
        <v>100</v>
      </c>
      <c r="F69" s="48"/>
      <c r="G69" s="48"/>
      <c r="H69" s="48">
        <v>3</v>
      </c>
      <c r="I69" s="48">
        <f>AVERAGE(B69:E69)-F69-G69-H69</f>
        <v>94.5</v>
      </c>
      <c r="J69" s="48">
        <v>100</v>
      </c>
      <c r="K69" s="48">
        <v>90</v>
      </c>
      <c r="L69" s="48">
        <v>100</v>
      </c>
      <c r="M69" s="48">
        <v>100</v>
      </c>
      <c r="N69" s="94"/>
      <c r="O69" s="94"/>
      <c r="P69" s="48">
        <v>97.5</v>
      </c>
      <c r="Q69" s="48">
        <f>AVERAGE(I69,P69)</f>
        <v>96</v>
      </c>
      <c r="R69" s="48"/>
    </row>
    <row r="70" spans="1:18" x14ac:dyDescent="0.2">
      <c r="A70" s="52" t="s">
        <v>348</v>
      </c>
      <c r="B70" s="48">
        <v>100</v>
      </c>
      <c r="C70" s="48">
        <v>100</v>
      </c>
      <c r="D70" s="48">
        <v>90</v>
      </c>
      <c r="E70" s="48">
        <v>100</v>
      </c>
      <c r="F70" s="48">
        <v>1</v>
      </c>
      <c r="G70" s="48">
        <v>3</v>
      </c>
      <c r="H70" s="48">
        <v>1</v>
      </c>
      <c r="I70" s="48">
        <f>AVERAGE(B70:E70)-F70-G70-H70</f>
        <v>92.5</v>
      </c>
      <c r="J70" s="48">
        <v>100</v>
      </c>
      <c r="K70" s="48">
        <v>100</v>
      </c>
      <c r="L70" s="48">
        <v>100</v>
      </c>
      <c r="M70" s="48">
        <v>100</v>
      </c>
      <c r="N70" s="48">
        <v>1</v>
      </c>
      <c r="O70" s="94"/>
      <c r="P70" s="48">
        <v>99</v>
      </c>
      <c r="Q70" s="48">
        <f>AVERAGE(I70,P70)</f>
        <v>95.75</v>
      </c>
      <c r="R70" s="48"/>
    </row>
    <row r="71" spans="1:18" x14ac:dyDescent="0.2">
      <c r="A71" s="46" t="s">
        <v>389</v>
      </c>
      <c r="B71" s="48">
        <v>100</v>
      </c>
      <c r="C71" s="48">
        <v>90</v>
      </c>
      <c r="D71" s="48">
        <v>100</v>
      </c>
      <c r="E71" s="48">
        <v>100</v>
      </c>
      <c r="F71" s="48"/>
      <c r="G71" s="48"/>
      <c r="H71" s="48">
        <v>4</v>
      </c>
      <c r="I71" s="48">
        <f>AVERAGE(B71:E71)-F71-G71-H71</f>
        <v>93.5</v>
      </c>
      <c r="J71" s="48">
        <v>100</v>
      </c>
      <c r="K71" s="48">
        <v>90</v>
      </c>
      <c r="L71" s="48">
        <v>100</v>
      </c>
      <c r="M71" s="48">
        <v>100</v>
      </c>
      <c r="N71" s="94"/>
      <c r="O71" s="94"/>
      <c r="P71" s="48">
        <v>97.5</v>
      </c>
      <c r="Q71" s="48">
        <f>AVERAGE(I71,P71)</f>
        <v>95.5</v>
      </c>
      <c r="R71" s="48"/>
    </row>
    <row r="72" spans="1:18" x14ac:dyDescent="0.2">
      <c r="A72" s="52" t="s">
        <v>409</v>
      </c>
      <c r="B72" s="48">
        <v>100</v>
      </c>
      <c r="C72" s="48">
        <v>90</v>
      </c>
      <c r="D72" s="48">
        <v>100</v>
      </c>
      <c r="E72" s="48">
        <v>100</v>
      </c>
      <c r="F72" s="48"/>
      <c r="G72" s="48">
        <v>4</v>
      </c>
      <c r="H72" s="48"/>
      <c r="I72" s="48">
        <f>AVERAGE(B72:E72)-F72-G72-H72</f>
        <v>93.5</v>
      </c>
      <c r="J72" s="48">
        <v>100</v>
      </c>
      <c r="K72" s="48">
        <v>90</v>
      </c>
      <c r="L72" s="48">
        <v>100</v>
      </c>
      <c r="M72" s="48">
        <v>100</v>
      </c>
      <c r="N72" s="94"/>
      <c r="O72" s="94"/>
      <c r="P72" s="48">
        <v>97.5</v>
      </c>
      <c r="Q72" s="48">
        <f>AVERAGE(I72,P72)</f>
        <v>95.5</v>
      </c>
      <c r="R72" s="48"/>
    </row>
    <row r="73" spans="1:18" x14ac:dyDescent="0.2">
      <c r="A73" s="52" t="s">
        <v>362</v>
      </c>
      <c r="B73" s="48">
        <v>100</v>
      </c>
      <c r="C73" s="48">
        <v>90</v>
      </c>
      <c r="D73" s="48">
        <v>100</v>
      </c>
      <c r="E73" s="48">
        <v>100</v>
      </c>
      <c r="F73" s="48">
        <v>1</v>
      </c>
      <c r="G73" s="48"/>
      <c r="H73" s="48">
        <v>1</v>
      </c>
      <c r="I73" s="48">
        <f>AVERAGE(B73:E73)-F73-G73-H73</f>
        <v>95.5</v>
      </c>
      <c r="J73" s="48">
        <v>100</v>
      </c>
      <c r="K73" s="48">
        <v>90</v>
      </c>
      <c r="L73" s="48">
        <v>100</v>
      </c>
      <c r="M73" s="48">
        <v>100</v>
      </c>
      <c r="N73" s="48">
        <v>1</v>
      </c>
      <c r="O73" s="48">
        <v>1</v>
      </c>
      <c r="P73" s="48">
        <v>95.5</v>
      </c>
      <c r="Q73" s="48">
        <f>AVERAGE(I73,P73)</f>
        <v>95.5</v>
      </c>
      <c r="R73" s="48"/>
    </row>
    <row r="74" spans="1:18" x14ac:dyDescent="0.2">
      <c r="A74" s="46" t="s">
        <v>396</v>
      </c>
      <c r="B74" s="48">
        <v>100</v>
      </c>
      <c r="C74" s="48">
        <v>90</v>
      </c>
      <c r="D74" s="48">
        <v>100</v>
      </c>
      <c r="E74" s="48">
        <v>100</v>
      </c>
      <c r="F74" s="48"/>
      <c r="G74" s="48">
        <v>5</v>
      </c>
      <c r="H74" s="48"/>
      <c r="I74" s="48">
        <f>AVERAGE(B74:E74)-F74-G74-H74</f>
        <v>92.5</v>
      </c>
      <c r="J74" s="48">
        <v>100</v>
      </c>
      <c r="K74" s="48">
        <v>90</v>
      </c>
      <c r="L74" s="48">
        <v>100</v>
      </c>
      <c r="M74" s="48">
        <v>100</v>
      </c>
      <c r="N74" s="94"/>
      <c r="O74" s="94"/>
      <c r="P74" s="48">
        <v>97.5</v>
      </c>
      <c r="Q74" s="48">
        <f>AVERAGE(I74,P74)</f>
        <v>95</v>
      </c>
      <c r="R74" s="48"/>
    </row>
    <row r="75" spans="1:18" x14ac:dyDescent="0.2">
      <c r="A75" s="52" t="s">
        <v>407</v>
      </c>
      <c r="B75" s="48">
        <v>100</v>
      </c>
      <c r="C75" s="48">
        <v>90</v>
      </c>
      <c r="D75" s="48">
        <v>100</v>
      </c>
      <c r="E75" s="48">
        <v>100</v>
      </c>
      <c r="F75" s="48"/>
      <c r="G75" s="48"/>
      <c r="H75" s="48">
        <v>5</v>
      </c>
      <c r="I75" s="48">
        <f>AVERAGE(B75:E75)-F75-G75-H75</f>
        <v>92.5</v>
      </c>
      <c r="J75" s="48">
        <v>100</v>
      </c>
      <c r="K75" s="48">
        <v>90</v>
      </c>
      <c r="L75" s="48">
        <v>100</v>
      </c>
      <c r="M75" s="48">
        <v>100</v>
      </c>
      <c r="N75" s="94"/>
      <c r="O75" s="94"/>
      <c r="P75" s="48">
        <v>97.5</v>
      </c>
      <c r="Q75" s="48">
        <f>AVERAGE(I75,P75)</f>
        <v>95</v>
      </c>
      <c r="R75" s="48"/>
    </row>
    <row r="76" spans="1:18" x14ac:dyDescent="0.2">
      <c r="A76" s="46" t="s">
        <v>366</v>
      </c>
      <c r="B76" s="48">
        <v>100</v>
      </c>
      <c r="C76" s="48">
        <v>80</v>
      </c>
      <c r="D76" s="48">
        <v>100</v>
      </c>
      <c r="E76" s="48">
        <v>100</v>
      </c>
      <c r="F76" s="48"/>
      <c r="G76" s="48"/>
      <c r="H76" s="48"/>
      <c r="I76" s="48">
        <f>AVERAGE(B76:E76)-F76-G76-H76</f>
        <v>95</v>
      </c>
      <c r="J76" s="48">
        <v>100</v>
      </c>
      <c r="K76" s="48">
        <v>80</v>
      </c>
      <c r="L76" s="48">
        <v>100</v>
      </c>
      <c r="M76" s="48">
        <v>100</v>
      </c>
      <c r="N76" s="94"/>
      <c r="O76" s="94"/>
      <c r="P76" s="48">
        <v>95</v>
      </c>
      <c r="Q76" s="48">
        <f>AVERAGE(I76,P76)</f>
        <v>95</v>
      </c>
      <c r="R76" s="48"/>
    </row>
    <row r="77" spans="1:18" x14ac:dyDescent="0.2">
      <c r="A77" s="52" t="s">
        <v>406</v>
      </c>
      <c r="B77" s="48">
        <v>100</v>
      </c>
      <c r="C77" s="48">
        <v>80</v>
      </c>
      <c r="D77" s="48">
        <v>100</v>
      </c>
      <c r="E77" s="48">
        <v>100</v>
      </c>
      <c r="F77" s="48"/>
      <c r="G77" s="48"/>
      <c r="H77" s="48"/>
      <c r="I77" s="48">
        <f>AVERAGE(B77:E77)-F77-G77-H77</f>
        <v>95</v>
      </c>
      <c r="J77" s="48">
        <v>100</v>
      </c>
      <c r="K77" s="48">
        <v>80</v>
      </c>
      <c r="L77" s="48">
        <v>100</v>
      </c>
      <c r="M77" s="48">
        <v>100</v>
      </c>
      <c r="N77" s="94"/>
      <c r="O77" s="94"/>
      <c r="P77" s="48">
        <v>95</v>
      </c>
      <c r="Q77" s="48">
        <f>AVERAGE(I77,P77)</f>
        <v>95</v>
      </c>
      <c r="R77" s="48"/>
    </row>
    <row r="78" spans="1:18" x14ac:dyDescent="0.2">
      <c r="A78" s="52" t="s">
        <v>408</v>
      </c>
      <c r="B78" s="48">
        <v>100</v>
      </c>
      <c r="C78" s="48">
        <v>80</v>
      </c>
      <c r="D78" s="48">
        <v>100</v>
      </c>
      <c r="E78" s="48">
        <v>100</v>
      </c>
      <c r="F78" s="48"/>
      <c r="G78" s="48"/>
      <c r="H78" s="48"/>
      <c r="I78" s="48">
        <f>AVERAGE(B78:E78)-F78-G78-H78</f>
        <v>95</v>
      </c>
      <c r="J78" s="48">
        <v>100</v>
      </c>
      <c r="K78" s="48">
        <v>80</v>
      </c>
      <c r="L78" s="48">
        <v>100</v>
      </c>
      <c r="M78" s="48">
        <v>100</v>
      </c>
      <c r="N78" s="94"/>
      <c r="O78" s="94"/>
      <c r="P78" s="48">
        <v>95</v>
      </c>
      <c r="Q78" s="48">
        <f>AVERAGE(I78,P78)</f>
        <v>95</v>
      </c>
      <c r="R78" s="48"/>
    </row>
    <row r="79" spans="1:18" x14ac:dyDescent="0.2">
      <c r="A79" s="52" t="s">
        <v>410</v>
      </c>
      <c r="B79" s="48">
        <v>100</v>
      </c>
      <c r="C79" s="48">
        <v>80</v>
      </c>
      <c r="D79" s="48">
        <v>100</v>
      </c>
      <c r="E79" s="48">
        <v>100</v>
      </c>
      <c r="F79" s="48"/>
      <c r="G79" s="48"/>
      <c r="H79" s="48"/>
      <c r="I79" s="48">
        <f>AVERAGE(B79:E79)-F79-G79-H79</f>
        <v>95</v>
      </c>
      <c r="J79" s="48">
        <v>100</v>
      </c>
      <c r="K79" s="48">
        <v>80</v>
      </c>
      <c r="L79" s="48">
        <v>100</v>
      </c>
      <c r="M79" s="48">
        <v>100</v>
      </c>
      <c r="N79" s="94"/>
      <c r="O79" s="94"/>
      <c r="P79" s="48">
        <v>95</v>
      </c>
      <c r="Q79" s="48">
        <f>AVERAGE(I79,P79)</f>
        <v>95</v>
      </c>
      <c r="R79" s="48"/>
    </row>
    <row r="80" spans="1:18" x14ac:dyDescent="0.2">
      <c r="A80" s="46" t="s">
        <v>375</v>
      </c>
      <c r="B80" s="48">
        <v>100</v>
      </c>
      <c r="C80" s="48">
        <v>100</v>
      </c>
      <c r="D80" s="48">
        <v>100</v>
      </c>
      <c r="E80" s="48">
        <v>90</v>
      </c>
      <c r="F80" s="48"/>
      <c r="G80" s="48">
        <v>3</v>
      </c>
      <c r="H80" s="48">
        <v>2</v>
      </c>
      <c r="I80" s="48">
        <f>AVERAGE(B80:E80)-F80-G80-H80</f>
        <v>92.5</v>
      </c>
      <c r="J80" s="48">
        <v>90</v>
      </c>
      <c r="K80" s="48">
        <v>100</v>
      </c>
      <c r="L80" s="48">
        <v>90</v>
      </c>
      <c r="M80" s="48">
        <v>90</v>
      </c>
      <c r="N80" s="94"/>
      <c r="O80" s="94"/>
      <c r="P80" s="48">
        <v>92.5</v>
      </c>
      <c r="Q80" s="48">
        <f>AVERAGE(I80,P80)</f>
        <v>92.5</v>
      </c>
      <c r="R80" s="48"/>
    </row>
    <row r="81" spans="1:18" x14ac:dyDescent="0.2">
      <c r="A81" s="46" t="s">
        <v>405</v>
      </c>
      <c r="B81" s="48">
        <v>100</v>
      </c>
      <c r="C81" s="48">
        <v>80</v>
      </c>
      <c r="D81" s="48">
        <v>100</v>
      </c>
      <c r="E81" s="48">
        <v>100</v>
      </c>
      <c r="F81" s="48"/>
      <c r="G81" s="48"/>
      <c r="H81" s="48">
        <v>3</v>
      </c>
      <c r="I81" s="48">
        <f>AVERAGE(B81:E81)-F81-G81-H81</f>
        <v>92</v>
      </c>
      <c r="J81" s="48">
        <v>100</v>
      </c>
      <c r="K81" s="48">
        <v>80</v>
      </c>
      <c r="L81" s="48">
        <v>90</v>
      </c>
      <c r="M81" s="48">
        <v>100</v>
      </c>
      <c r="N81" s="94"/>
      <c r="O81" s="48">
        <v>1</v>
      </c>
      <c r="P81" s="48">
        <v>92.5</v>
      </c>
      <c r="Q81" s="48">
        <f>AVERAGE(I81,P81)</f>
        <v>92.25</v>
      </c>
      <c r="R81" s="48"/>
    </row>
  </sheetData>
  <sortState ref="A2:Q81">
    <sortCondition descending="1" ref="Q2:Q81"/>
  </sortState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workbookViewId="0">
      <selection activeCell="V17" sqref="V17"/>
    </sheetView>
  </sheetViews>
  <sheetFormatPr defaultRowHeight="14.25" x14ac:dyDescent="0.2"/>
  <sheetData>
    <row r="1" spans="1:19" x14ac:dyDescent="0.2">
      <c r="A1" s="95" t="s">
        <v>1</v>
      </c>
      <c r="B1" s="95"/>
      <c r="C1" s="95"/>
      <c r="D1" s="95"/>
      <c r="E1" s="95"/>
      <c r="F1" s="95"/>
      <c r="G1" s="95"/>
      <c r="H1" s="95"/>
      <c r="I1" s="95"/>
      <c r="J1" s="95" t="s">
        <v>0</v>
      </c>
      <c r="K1" s="95"/>
      <c r="L1" s="95"/>
      <c r="M1" s="95"/>
      <c r="N1" s="95"/>
      <c r="O1" s="95"/>
      <c r="P1" s="95"/>
      <c r="Q1" s="95"/>
    </row>
    <row r="2" spans="1:19" x14ac:dyDescent="0.2">
      <c r="A2" s="2"/>
      <c r="B2" s="2" t="s">
        <v>147</v>
      </c>
      <c r="C2" s="2" t="s">
        <v>148</v>
      </c>
      <c r="D2" s="2" t="s">
        <v>149</v>
      </c>
      <c r="E2" s="2" t="s">
        <v>153</v>
      </c>
      <c r="F2" s="2" t="s">
        <v>150</v>
      </c>
      <c r="G2" s="2" t="s">
        <v>151</v>
      </c>
      <c r="H2" s="2" t="s">
        <v>287</v>
      </c>
      <c r="I2" s="2" t="s">
        <v>288</v>
      </c>
      <c r="J2" s="2"/>
      <c r="K2" s="2" t="s">
        <v>147</v>
      </c>
      <c r="L2" s="2" t="s">
        <v>148</v>
      </c>
      <c r="M2" s="2" t="s">
        <v>149</v>
      </c>
      <c r="N2" s="2" t="s">
        <v>153</v>
      </c>
      <c r="O2" s="2" t="s">
        <v>150</v>
      </c>
      <c r="P2" s="2" t="s">
        <v>151</v>
      </c>
      <c r="Q2" s="2" t="s">
        <v>288</v>
      </c>
      <c r="R2" s="2" t="s">
        <v>289</v>
      </c>
      <c r="S2" s="48"/>
    </row>
    <row r="3" spans="1:19" x14ac:dyDescent="0.2">
      <c r="A3" s="90" t="s">
        <v>290</v>
      </c>
      <c r="B3" s="90">
        <v>100</v>
      </c>
      <c r="C3" s="90">
        <v>100</v>
      </c>
      <c r="D3" s="90">
        <v>100</v>
      </c>
      <c r="E3" s="90">
        <v>100</v>
      </c>
      <c r="F3" s="25"/>
      <c r="G3" s="25"/>
      <c r="H3" s="90"/>
      <c r="I3" s="90">
        <f t="shared" ref="I3:I33" si="0">AVERAGE(C3:E3)-F3-G3-H3</f>
        <v>100</v>
      </c>
      <c r="J3" s="90" t="s">
        <v>290</v>
      </c>
      <c r="K3" s="25">
        <v>100</v>
      </c>
      <c r="L3" s="25">
        <v>100</v>
      </c>
      <c r="M3" s="90">
        <v>100</v>
      </c>
      <c r="N3" s="90">
        <v>100</v>
      </c>
      <c r="O3" s="25"/>
      <c r="P3" s="25"/>
      <c r="Q3" s="90">
        <f>(K3+L3+M3+N3)/4-O3-P3</f>
        <v>100</v>
      </c>
      <c r="R3" s="25">
        <f>(Q3+I3)/2</f>
        <v>100</v>
      </c>
      <c r="S3" s="25" t="s">
        <v>291</v>
      </c>
    </row>
    <row r="4" spans="1:19" x14ac:dyDescent="0.2">
      <c r="A4" s="90" t="s">
        <v>292</v>
      </c>
      <c r="B4" s="90">
        <v>100</v>
      </c>
      <c r="C4" s="90">
        <v>100</v>
      </c>
      <c r="D4" s="90">
        <v>100</v>
      </c>
      <c r="E4" s="90">
        <v>100</v>
      </c>
      <c r="F4" s="25"/>
      <c r="G4" s="25"/>
      <c r="H4" s="90"/>
      <c r="I4" s="90">
        <f t="shared" si="0"/>
        <v>100</v>
      </c>
      <c r="J4" s="90" t="s">
        <v>292</v>
      </c>
      <c r="K4" s="25">
        <v>100</v>
      </c>
      <c r="L4" s="90">
        <v>100</v>
      </c>
      <c r="M4" s="90">
        <v>100</v>
      </c>
      <c r="N4" s="90">
        <v>100</v>
      </c>
      <c r="O4" s="25"/>
      <c r="P4" s="25"/>
      <c r="Q4" s="90">
        <f t="shared" ref="Q4:Q33" si="1">(K4+L4+M4+N4)/4-O4-P4</f>
        <v>100</v>
      </c>
      <c r="R4" s="25">
        <f t="shared" ref="R4:R33" si="2">(Q4+I4)/2</f>
        <v>100</v>
      </c>
      <c r="S4" s="25" t="s">
        <v>291</v>
      </c>
    </row>
    <row r="5" spans="1:19" x14ac:dyDescent="0.2">
      <c r="A5" s="91" t="s">
        <v>293</v>
      </c>
      <c r="B5" s="91">
        <v>100</v>
      </c>
      <c r="C5" s="91">
        <v>100</v>
      </c>
      <c r="D5" s="91">
        <v>100</v>
      </c>
      <c r="E5" s="91">
        <v>100</v>
      </c>
      <c r="F5" s="92"/>
      <c r="G5" s="92"/>
      <c r="H5" s="91"/>
      <c r="I5" s="91">
        <f t="shared" si="0"/>
        <v>100</v>
      </c>
      <c r="J5" s="91" t="s">
        <v>293</v>
      </c>
      <c r="K5" s="92">
        <v>100</v>
      </c>
      <c r="L5" s="91">
        <v>100</v>
      </c>
      <c r="M5" s="91">
        <v>100</v>
      </c>
      <c r="N5" s="91">
        <v>100</v>
      </c>
      <c r="O5" s="92"/>
      <c r="P5" s="92">
        <v>1</v>
      </c>
      <c r="Q5" s="91">
        <f t="shared" si="1"/>
        <v>99</v>
      </c>
      <c r="R5" s="92">
        <f t="shared" si="2"/>
        <v>99.5</v>
      </c>
      <c r="S5" s="92" t="s">
        <v>294</v>
      </c>
    </row>
    <row r="6" spans="1:19" x14ac:dyDescent="0.2">
      <c r="A6" s="91" t="s">
        <v>295</v>
      </c>
      <c r="B6" s="91">
        <v>100</v>
      </c>
      <c r="C6" s="91">
        <v>100</v>
      </c>
      <c r="D6" s="91">
        <v>100</v>
      </c>
      <c r="E6" s="91">
        <v>100</v>
      </c>
      <c r="F6" s="92"/>
      <c r="G6" s="92"/>
      <c r="H6" s="91"/>
      <c r="I6" s="91">
        <f t="shared" si="0"/>
        <v>100</v>
      </c>
      <c r="J6" s="91" t="s">
        <v>295</v>
      </c>
      <c r="K6" s="92">
        <v>100</v>
      </c>
      <c r="L6" s="91">
        <v>100</v>
      </c>
      <c r="M6" s="91">
        <v>100</v>
      </c>
      <c r="N6" s="91">
        <v>100</v>
      </c>
      <c r="O6" s="92"/>
      <c r="P6" s="92">
        <v>1</v>
      </c>
      <c r="Q6" s="91">
        <f t="shared" si="1"/>
        <v>99</v>
      </c>
      <c r="R6" s="92">
        <f t="shared" si="2"/>
        <v>99.5</v>
      </c>
      <c r="S6" s="92" t="s">
        <v>294</v>
      </c>
    </row>
    <row r="7" spans="1:19" x14ac:dyDescent="0.2">
      <c r="A7" s="91" t="s">
        <v>296</v>
      </c>
      <c r="B7" s="91">
        <v>100</v>
      </c>
      <c r="C7" s="91">
        <v>100</v>
      </c>
      <c r="D7" s="91">
        <v>100</v>
      </c>
      <c r="E7" s="91">
        <v>100</v>
      </c>
      <c r="F7" s="92"/>
      <c r="G7" s="92"/>
      <c r="H7" s="91"/>
      <c r="I7" s="91">
        <f t="shared" si="0"/>
        <v>100</v>
      </c>
      <c r="J7" s="91" t="s">
        <v>296</v>
      </c>
      <c r="K7" s="92">
        <v>100</v>
      </c>
      <c r="L7" s="91">
        <v>100</v>
      </c>
      <c r="M7" s="91">
        <v>100</v>
      </c>
      <c r="N7" s="91">
        <v>100</v>
      </c>
      <c r="O7" s="92"/>
      <c r="P7" s="92">
        <v>1</v>
      </c>
      <c r="Q7" s="91">
        <f t="shared" si="1"/>
        <v>99</v>
      </c>
      <c r="R7" s="92">
        <f t="shared" si="2"/>
        <v>99.5</v>
      </c>
      <c r="S7" s="92" t="s">
        <v>294</v>
      </c>
    </row>
    <row r="8" spans="1:19" x14ac:dyDescent="0.2">
      <c r="A8" s="91" t="s">
        <v>297</v>
      </c>
      <c r="B8" s="91">
        <v>100</v>
      </c>
      <c r="C8" s="91">
        <v>100</v>
      </c>
      <c r="D8" s="91">
        <v>100</v>
      </c>
      <c r="E8" s="91">
        <v>100</v>
      </c>
      <c r="F8" s="92"/>
      <c r="G8" s="92"/>
      <c r="H8" s="91">
        <v>1</v>
      </c>
      <c r="I8" s="91">
        <f t="shared" si="0"/>
        <v>99</v>
      </c>
      <c r="J8" s="91" t="s">
        <v>297</v>
      </c>
      <c r="K8" s="92">
        <v>100</v>
      </c>
      <c r="L8" s="91">
        <v>100</v>
      </c>
      <c r="M8" s="91">
        <v>100</v>
      </c>
      <c r="N8" s="91">
        <v>100</v>
      </c>
      <c r="O8" s="92"/>
      <c r="P8" s="92"/>
      <c r="Q8" s="91">
        <f t="shared" si="1"/>
        <v>100</v>
      </c>
      <c r="R8" s="92">
        <f t="shared" si="2"/>
        <v>99.5</v>
      </c>
      <c r="S8" s="92" t="s">
        <v>294</v>
      </c>
    </row>
    <row r="9" spans="1:19" x14ac:dyDescent="0.2">
      <c r="A9" s="91" t="s">
        <v>298</v>
      </c>
      <c r="B9" s="91">
        <v>100</v>
      </c>
      <c r="C9" s="91">
        <v>100</v>
      </c>
      <c r="D9" s="91">
        <v>100</v>
      </c>
      <c r="E9" s="91">
        <v>100</v>
      </c>
      <c r="F9" s="92"/>
      <c r="G9" s="92"/>
      <c r="H9" s="91">
        <v>1</v>
      </c>
      <c r="I9" s="91">
        <f t="shared" si="0"/>
        <v>99</v>
      </c>
      <c r="J9" s="91" t="s">
        <v>298</v>
      </c>
      <c r="K9" s="92">
        <v>100</v>
      </c>
      <c r="L9" s="91">
        <v>100</v>
      </c>
      <c r="M9" s="91">
        <v>100</v>
      </c>
      <c r="N9" s="91">
        <v>100</v>
      </c>
      <c r="O9" s="92"/>
      <c r="P9" s="92"/>
      <c r="Q9" s="91">
        <f t="shared" si="1"/>
        <v>100</v>
      </c>
      <c r="R9" s="92">
        <f t="shared" si="2"/>
        <v>99.5</v>
      </c>
      <c r="S9" s="92" t="s">
        <v>294</v>
      </c>
    </row>
    <row r="10" spans="1:19" x14ac:dyDescent="0.2">
      <c r="A10" s="91" t="s">
        <v>299</v>
      </c>
      <c r="B10" s="91">
        <v>100</v>
      </c>
      <c r="C10" s="91">
        <v>100</v>
      </c>
      <c r="D10" s="91">
        <v>100</v>
      </c>
      <c r="E10" s="91">
        <v>100</v>
      </c>
      <c r="F10" s="92"/>
      <c r="G10" s="92"/>
      <c r="H10" s="91">
        <v>1</v>
      </c>
      <c r="I10" s="91">
        <f t="shared" si="0"/>
        <v>99</v>
      </c>
      <c r="J10" s="91" t="s">
        <v>299</v>
      </c>
      <c r="K10" s="92">
        <v>100</v>
      </c>
      <c r="L10" s="91">
        <v>100</v>
      </c>
      <c r="M10" s="91">
        <v>100</v>
      </c>
      <c r="N10" s="91">
        <v>100</v>
      </c>
      <c r="O10" s="92"/>
      <c r="P10" s="92"/>
      <c r="Q10" s="91">
        <f t="shared" si="1"/>
        <v>100</v>
      </c>
      <c r="R10" s="92">
        <f t="shared" si="2"/>
        <v>99.5</v>
      </c>
      <c r="S10" s="92" t="s">
        <v>294</v>
      </c>
    </row>
    <row r="11" spans="1:19" x14ac:dyDescent="0.2">
      <c r="A11" s="91" t="s">
        <v>300</v>
      </c>
      <c r="B11" s="91">
        <v>100</v>
      </c>
      <c r="C11" s="91">
        <v>100</v>
      </c>
      <c r="D11" s="91">
        <v>100</v>
      </c>
      <c r="E11" s="91">
        <v>100</v>
      </c>
      <c r="F11" s="92"/>
      <c r="G11" s="92"/>
      <c r="H11" s="91">
        <v>2</v>
      </c>
      <c r="I11" s="91">
        <f t="shared" si="0"/>
        <v>98</v>
      </c>
      <c r="J11" s="91" t="s">
        <v>300</v>
      </c>
      <c r="K11" s="92">
        <v>100</v>
      </c>
      <c r="L11" s="92">
        <v>100</v>
      </c>
      <c r="M11" s="91">
        <v>100</v>
      </c>
      <c r="N11" s="91">
        <v>100</v>
      </c>
      <c r="O11" s="92"/>
      <c r="P11" s="92"/>
      <c r="Q11" s="91">
        <f t="shared" si="1"/>
        <v>100</v>
      </c>
      <c r="R11" s="92">
        <f t="shared" si="2"/>
        <v>99</v>
      </c>
      <c r="S11" s="92" t="s">
        <v>294</v>
      </c>
    </row>
    <row r="12" spans="1:19" x14ac:dyDescent="0.2">
      <c r="A12" s="93" t="s">
        <v>301</v>
      </c>
      <c r="B12" s="93">
        <v>100</v>
      </c>
      <c r="C12" s="93">
        <v>100</v>
      </c>
      <c r="D12" s="93">
        <v>100</v>
      </c>
      <c r="E12" s="93">
        <v>100</v>
      </c>
      <c r="F12" s="43"/>
      <c r="G12" s="43">
        <v>1</v>
      </c>
      <c r="H12" s="93">
        <v>2</v>
      </c>
      <c r="I12" s="93">
        <f t="shared" si="0"/>
        <v>97</v>
      </c>
      <c r="J12" s="93" t="s">
        <v>301</v>
      </c>
      <c r="K12" s="43">
        <v>100</v>
      </c>
      <c r="L12" s="93">
        <v>100</v>
      </c>
      <c r="M12" s="93">
        <v>100</v>
      </c>
      <c r="N12" s="93">
        <v>100</v>
      </c>
      <c r="O12" s="43"/>
      <c r="P12" s="43"/>
      <c r="Q12" s="93">
        <f t="shared" si="1"/>
        <v>100</v>
      </c>
      <c r="R12" s="43">
        <f t="shared" si="2"/>
        <v>98.5</v>
      </c>
      <c r="S12" s="43" t="s">
        <v>302</v>
      </c>
    </row>
    <row r="13" spans="1:19" x14ac:dyDescent="0.2">
      <c r="A13" s="93" t="s">
        <v>303</v>
      </c>
      <c r="B13" s="93">
        <v>100</v>
      </c>
      <c r="C13" s="93">
        <v>100</v>
      </c>
      <c r="D13" s="93">
        <v>100</v>
      </c>
      <c r="E13" s="93">
        <v>100</v>
      </c>
      <c r="F13" s="43"/>
      <c r="G13" s="43">
        <v>1</v>
      </c>
      <c r="H13" s="93">
        <v>2</v>
      </c>
      <c r="I13" s="93">
        <f t="shared" si="0"/>
        <v>97</v>
      </c>
      <c r="J13" s="93" t="s">
        <v>303</v>
      </c>
      <c r="K13" s="43">
        <v>100</v>
      </c>
      <c r="L13" s="93">
        <v>100</v>
      </c>
      <c r="M13" s="93">
        <v>100</v>
      </c>
      <c r="N13" s="93">
        <v>100</v>
      </c>
      <c r="O13" s="43"/>
      <c r="P13" s="43"/>
      <c r="Q13" s="93">
        <f t="shared" si="1"/>
        <v>100</v>
      </c>
      <c r="R13" s="43">
        <f t="shared" si="2"/>
        <v>98.5</v>
      </c>
      <c r="S13" s="43" t="s">
        <v>302</v>
      </c>
    </row>
    <row r="14" spans="1:19" x14ac:dyDescent="0.2">
      <c r="A14" s="93" t="s">
        <v>304</v>
      </c>
      <c r="B14" s="93">
        <v>100</v>
      </c>
      <c r="C14" s="93">
        <v>100</v>
      </c>
      <c r="D14" s="93">
        <v>100</v>
      </c>
      <c r="E14" s="93">
        <v>100</v>
      </c>
      <c r="F14" s="43"/>
      <c r="G14" s="43"/>
      <c r="H14" s="93">
        <v>3</v>
      </c>
      <c r="I14" s="93">
        <f t="shared" si="0"/>
        <v>97</v>
      </c>
      <c r="J14" s="93" t="s">
        <v>304</v>
      </c>
      <c r="K14" s="43">
        <v>100</v>
      </c>
      <c r="L14" s="43">
        <v>100</v>
      </c>
      <c r="M14" s="43">
        <v>100</v>
      </c>
      <c r="N14" s="43">
        <v>100</v>
      </c>
      <c r="O14" s="43"/>
      <c r="P14" s="43"/>
      <c r="Q14" s="93">
        <f t="shared" si="1"/>
        <v>100</v>
      </c>
      <c r="R14" s="43">
        <f t="shared" si="2"/>
        <v>98.5</v>
      </c>
      <c r="S14" s="43" t="s">
        <v>302</v>
      </c>
    </row>
    <row r="15" spans="1:19" x14ac:dyDescent="0.2">
      <c r="A15" s="93" t="s">
        <v>305</v>
      </c>
      <c r="B15" s="93">
        <v>100</v>
      </c>
      <c r="C15" s="93">
        <v>100</v>
      </c>
      <c r="D15" s="93">
        <v>100</v>
      </c>
      <c r="E15" s="93">
        <v>100</v>
      </c>
      <c r="F15" s="43"/>
      <c r="G15" s="43"/>
      <c r="H15" s="93">
        <v>3</v>
      </c>
      <c r="I15" s="93">
        <f t="shared" si="0"/>
        <v>97</v>
      </c>
      <c r="J15" s="93" t="s">
        <v>305</v>
      </c>
      <c r="K15" s="43">
        <v>100</v>
      </c>
      <c r="L15" s="43">
        <v>100</v>
      </c>
      <c r="M15" s="93">
        <v>100</v>
      </c>
      <c r="N15" s="93">
        <v>100</v>
      </c>
      <c r="O15" s="43"/>
      <c r="P15" s="43"/>
      <c r="Q15" s="93">
        <f t="shared" si="1"/>
        <v>100</v>
      </c>
      <c r="R15" s="43">
        <f t="shared" si="2"/>
        <v>98.5</v>
      </c>
      <c r="S15" s="43" t="s">
        <v>302</v>
      </c>
    </row>
    <row r="16" spans="1:19" x14ac:dyDescent="0.2">
      <c r="A16" s="93" t="s">
        <v>306</v>
      </c>
      <c r="B16" s="93">
        <v>100</v>
      </c>
      <c r="C16" s="93">
        <v>100</v>
      </c>
      <c r="D16" s="93">
        <v>100</v>
      </c>
      <c r="E16" s="93">
        <v>100</v>
      </c>
      <c r="F16" s="43"/>
      <c r="G16" s="43"/>
      <c r="H16" s="93">
        <v>3</v>
      </c>
      <c r="I16" s="93">
        <f t="shared" si="0"/>
        <v>97</v>
      </c>
      <c r="J16" s="93" t="s">
        <v>306</v>
      </c>
      <c r="K16" s="43">
        <v>100</v>
      </c>
      <c r="L16" s="93">
        <v>100</v>
      </c>
      <c r="M16" s="93">
        <v>100</v>
      </c>
      <c r="N16" s="93">
        <v>100</v>
      </c>
      <c r="O16" s="43"/>
      <c r="P16" s="43"/>
      <c r="Q16" s="93">
        <f t="shared" si="1"/>
        <v>100</v>
      </c>
      <c r="R16" s="43">
        <f t="shared" si="2"/>
        <v>98.5</v>
      </c>
      <c r="S16" s="43" t="s">
        <v>302</v>
      </c>
    </row>
    <row r="17" spans="1:19" x14ac:dyDescent="0.2">
      <c r="A17" s="93" t="s">
        <v>307</v>
      </c>
      <c r="B17" s="93">
        <v>100</v>
      </c>
      <c r="C17" s="93">
        <v>100</v>
      </c>
      <c r="D17" s="93">
        <v>100</v>
      </c>
      <c r="E17" s="93">
        <v>100</v>
      </c>
      <c r="F17" s="43"/>
      <c r="G17" s="43"/>
      <c r="H17" s="93">
        <v>3</v>
      </c>
      <c r="I17" s="93">
        <f t="shared" si="0"/>
        <v>97</v>
      </c>
      <c r="J17" s="93" t="s">
        <v>307</v>
      </c>
      <c r="K17" s="43">
        <v>100</v>
      </c>
      <c r="L17" s="93">
        <v>100</v>
      </c>
      <c r="M17" s="93">
        <v>100</v>
      </c>
      <c r="N17" s="93">
        <v>100</v>
      </c>
      <c r="O17" s="43"/>
      <c r="P17" s="43"/>
      <c r="Q17" s="93">
        <f t="shared" si="1"/>
        <v>100</v>
      </c>
      <c r="R17" s="43">
        <f t="shared" si="2"/>
        <v>98.5</v>
      </c>
      <c r="S17" s="43" t="s">
        <v>302</v>
      </c>
    </row>
    <row r="18" spans="1:19" x14ac:dyDescent="0.2">
      <c r="A18" s="93" t="s">
        <v>308</v>
      </c>
      <c r="B18" s="93">
        <v>100</v>
      </c>
      <c r="C18" s="93">
        <v>100</v>
      </c>
      <c r="D18" s="93">
        <v>100</v>
      </c>
      <c r="E18" s="93">
        <v>100</v>
      </c>
      <c r="F18" s="43"/>
      <c r="G18" s="43"/>
      <c r="H18" s="93">
        <v>3</v>
      </c>
      <c r="I18" s="93">
        <f t="shared" si="0"/>
        <v>97</v>
      </c>
      <c r="J18" s="93" t="s">
        <v>308</v>
      </c>
      <c r="K18" s="43">
        <v>100</v>
      </c>
      <c r="L18" s="93">
        <v>100</v>
      </c>
      <c r="M18" s="93">
        <v>100</v>
      </c>
      <c r="N18" s="93">
        <v>100</v>
      </c>
      <c r="O18" s="43"/>
      <c r="P18" s="43"/>
      <c r="Q18" s="93">
        <f t="shared" si="1"/>
        <v>100</v>
      </c>
      <c r="R18" s="43">
        <f t="shared" si="2"/>
        <v>98.5</v>
      </c>
      <c r="S18" s="43" t="s">
        <v>302</v>
      </c>
    </row>
    <row r="19" spans="1:19" x14ac:dyDescent="0.2">
      <c r="A19" s="93" t="s">
        <v>309</v>
      </c>
      <c r="B19" s="93">
        <v>100</v>
      </c>
      <c r="C19" s="93">
        <v>100</v>
      </c>
      <c r="D19" s="93">
        <v>100</v>
      </c>
      <c r="E19" s="93">
        <v>100</v>
      </c>
      <c r="F19" s="93"/>
      <c r="G19" s="43"/>
      <c r="H19" s="93">
        <v>3</v>
      </c>
      <c r="I19" s="93">
        <f t="shared" si="0"/>
        <v>97</v>
      </c>
      <c r="J19" s="93" t="s">
        <v>309</v>
      </c>
      <c r="K19" s="93">
        <v>100</v>
      </c>
      <c r="L19" s="93">
        <v>90</v>
      </c>
      <c r="M19" s="93">
        <v>100</v>
      </c>
      <c r="N19" s="93">
        <v>100</v>
      </c>
      <c r="O19" s="93"/>
      <c r="P19" s="43"/>
      <c r="Q19" s="93">
        <f t="shared" si="1"/>
        <v>97.5</v>
      </c>
      <c r="R19" s="43">
        <f t="shared" si="2"/>
        <v>97.25</v>
      </c>
      <c r="S19" s="43" t="s">
        <v>302</v>
      </c>
    </row>
    <row r="20" spans="1:19" x14ac:dyDescent="0.2">
      <c r="A20" s="2" t="s">
        <v>310</v>
      </c>
      <c r="B20" s="2">
        <v>100</v>
      </c>
      <c r="C20" s="2">
        <v>90</v>
      </c>
      <c r="D20" s="2">
        <v>100</v>
      </c>
      <c r="E20" s="2">
        <v>100</v>
      </c>
      <c r="F20" s="48"/>
      <c r="G20" s="48"/>
      <c r="H20" s="2">
        <v>3</v>
      </c>
      <c r="I20" s="2">
        <f t="shared" si="0"/>
        <v>93.666666666666671</v>
      </c>
      <c r="J20" s="2" t="s">
        <v>310</v>
      </c>
      <c r="K20" s="48">
        <v>100</v>
      </c>
      <c r="L20" s="2">
        <v>100</v>
      </c>
      <c r="M20" s="2">
        <v>100</v>
      </c>
      <c r="N20" s="2">
        <v>100</v>
      </c>
      <c r="O20" s="48"/>
      <c r="P20" s="48"/>
      <c r="Q20" s="2">
        <f t="shared" si="1"/>
        <v>100</v>
      </c>
      <c r="R20" s="48">
        <f t="shared" si="2"/>
        <v>96.833333333333343</v>
      </c>
      <c r="S20" s="48"/>
    </row>
    <row r="21" spans="1:19" x14ac:dyDescent="0.2">
      <c r="A21" s="2" t="s">
        <v>311</v>
      </c>
      <c r="B21" s="2">
        <v>100</v>
      </c>
      <c r="C21" s="2">
        <v>100</v>
      </c>
      <c r="D21" s="2">
        <v>100</v>
      </c>
      <c r="E21" s="2">
        <v>100</v>
      </c>
      <c r="F21" s="48"/>
      <c r="G21" s="48"/>
      <c r="H21" s="2">
        <v>4</v>
      </c>
      <c r="I21" s="2">
        <f t="shared" si="0"/>
        <v>96</v>
      </c>
      <c r="J21" s="2" t="s">
        <v>311</v>
      </c>
      <c r="K21" s="48">
        <v>100</v>
      </c>
      <c r="L21" s="2">
        <v>90</v>
      </c>
      <c r="M21" s="2">
        <v>100</v>
      </c>
      <c r="N21" s="2">
        <v>100</v>
      </c>
      <c r="O21" s="48"/>
      <c r="P21" s="48"/>
      <c r="Q21" s="2">
        <f t="shared" si="1"/>
        <v>97.5</v>
      </c>
      <c r="R21" s="48">
        <f t="shared" si="2"/>
        <v>96.75</v>
      </c>
      <c r="S21" s="48"/>
    </row>
    <row r="22" spans="1:19" x14ac:dyDescent="0.2">
      <c r="A22" s="2" t="s">
        <v>312</v>
      </c>
      <c r="B22" s="2">
        <v>100</v>
      </c>
      <c r="C22" s="2">
        <v>90</v>
      </c>
      <c r="D22" s="2">
        <v>100</v>
      </c>
      <c r="E22" s="2">
        <v>100</v>
      </c>
      <c r="F22" s="48"/>
      <c r="G22" s="48"/>
      <c r="H22" s="2">
        <v>2</v>
      </c>
      <c r="I22" s="2">
        <f t="shared" si="0"/>
        <v>94.666666666666671</v>
      </c>
      <c r="J22" s="2" t="s">
        <v>312</v>
      </c>
      <c r="K22" s="48">
        <v>100</v>
      </c>
      <c r="L22" s="2">
        <v>90</v>
      </c>
      <c r="M22" s="2">
        <v>100</v>
      </c>
      <c r="N22" s="2">
        <v>100</v>
      </c>
      <c r="O22" s="48"/>
      <c r="P22" s="48"/>
      <c r="Q22" s="2">
        <f t="shared" si="1"/>
        <v>97.5</v>
      </c>
      <c r="R22" s="48">
        <f t="shared" si="2"/>
        <v>96.083333333333343</v>
      </c>
      <c r="S22" s="48"/>
    </row>
    <row r="23" spans="1:19" x14ac:dyDescent="0.2">
      <c r="A23" s="2" t="s">
        <v>313</v>
      </c>
      <c r="B23" s="2">
        <v>100</v>
      </c>
      <c r="C23" s="2">
        <v>100</v>
      </c>
      <c r="D23" s="2">
        <v>100</v>
      </c>
      <c r="E23" s="2">
        <v>100</v>
      </c>
      <c r="F23" s="48"/>
      <c r="G23" s="48"/>
      <c r="H23" s="2">
        <v>8</v>
      </c>
      <c r="I23" s="2">
        <f t="shared" si="0"/>
        <v>92</v>
      </c>
      <c r="J23" s="2" t="s">
        <v>313</v>
      </c>
      <c r="K23" s="48">
        <v>100</v>
      </c>
      <c r="L23" s="2">
        <v>100</v>
      </c>
      <c r="M23" s="2">
        <v>100</v>
      </c>
      <c r="N23" s="2">
        <v>100</v>
      </c>
      <c r="O23" s="48"/>
      <c r="P23" s="48"/>
      <c r="Q23" s="2">
        <f t="shared" si="1"/>
        <v>100</v>
      </c>
      <c r="R23" s="48">
        <f t="shared" si="2"/>
        <v>96</v>
      </c>
      <c r="S23" s="48"/>
    </row>
    <row r="24" spans="1:19" x14ac:dyDescent="0.2">
      <c r="A24" s="2" t="s">
        <v>314</v>
      </c>
      <c r="B24" s="2">
        <v>100</v>
      </c>
      <c r="C24" s="2">
        <v>100</v>
      </c>
      <c r="D24" s="2">
        <v>100</v>
      </c>
      <c r="E24" s="2">
        <v>100</v>
      </c>
      <c r="F24" s="48"/>
      <c r="G24" s="48"/>
      <c r="H24" s="2">
        <v>8</v>
      </c>
      <c r="I24" s="2">
        <f t="shared" si="0"/>
        <v>92</v>
      </c>
      <c r="J24" s="2" t="s">
        <v>314</v>
      </c>
      <c r="K24" s="48">
        <v>100</v>
      </c>
      <c r="L24" s="2">
        <v>100</v>
      </c>
      <c r="M24" s="2">
        <v>100</v>
      </c>
      <c r="N24" s="2">
        <v>100</v>
      </c>
      <c r="O24" s="48"/>
      <c r="P24" s="48"/>
      <c r="Q24" s="2">
        <f t="shared" si="1"/>
        <v>100</v>
      </c>
      <c r="R24" s="48">
        <f t="shared" si="2"/>
        <v>96</v>
      </c>
      <c r="S24" s="48"/>
    </row>
    <row r="25" spans="1:19" x14ac:dyDescent="0.2">
      <c r="A25" s="2" t="s">
        <v>315</v>
      </c>
      <c r="B25" s="2">
        <v>100</v>
      </c>
      <c r="C25" s="2">
        <v>100</v>
      </c>
      <c r="D25" s="2">
        <v>100</v>
      </c>
      <c r="E25" s="2">
        <v>100</v>
      </c>
      <c r="F25" s="48"/>
      <c r="G25" s="48"/>
      <c r="H25" s="2">
        <v>10</v>
      </c>
      <c r="I25" s="2">
        <f t="shared" si="0"/>
        <v>90</v>
      </c>
      <c r="J25" s="2" t="s">
        <v>315</v>
      </c>
      <c r="K25" s="48">
        <v>100</v>
      </c>
      <c r="L25" s="2">
        <v>100</v>
      </c>
      <c r="M25" s="2">
        <v>100</v>
      </c>
      <c r="N25" s="2">
        <v>100</v>
      </c>
      <c r="O25" s="48"/>
      <c r="P25" s="48"/>
      <c r="Q25" s="2">
        <f t="shared" si="1"/>
        <v>100</v>
      </c>
      <c r="R25" s="48">
        <f t="shared" si="2"/>
        <v>95</v>
      </c>
      <c r="S25" s="48"/>
    </row>
    <row r="26" spans="1:19" x14ac:dyDescent="0.2">
      <c r="A26" s="2" t="s">
        <v>316</v>
      </c>
      <c r="B26" s="2">
        <v>100</v>
      </c>
      <c r="C26" s="2">
        <v>100</v>
      </c>
      <c r="D26" s="2">
        <v>100</v>
      </c>
      <c r="E26" s="2">
        <v>100</v>
      </c>
      <c r="F26" s="48"/>
      <c r="G26" s="48"/>
      <c r="H26" s="2">
        <v>10</v>
      </c>
      <c r="I26" s="2">
        <f t="shared" si="0"/>
        <v>90</v>
      </c>
      <c r="J26" s="2" t="s">
        <v>316</v>
      </c>
      <c r="K26" s="48">
        <v>100</v>
      </c>
      <c r="L26" s="2">
        <v>100</v>
      </c>
      <c r="M26" s="2">
        <v>100</v>
      </c>
      <c r="N26" s="2">
        <v>100</v>
      </c>
      <c r="O26" s="48"/>
      <c r="P26" s="48"/>
      <c r="Q26" s="2">
        <f t="shared" si="1"/>
        <v>100</v>
      </c>
      <c r="R26" s="48">
        <f t="shared" si="2"/>
        <v>95</v>
      </c>
      <c r="S26" s="48"/>
    </row>
    <row r="27" spans="1:19" x14ac:dyDescent="0.2">
      <c r="A27" s="2" t="s">
        <v>317</v>
      </c>
      <c r="B27" s="2">
        <v>100</v>
      </c>
      <c r="C27" s="2">
        <v>90</v>
      </c>
      <c r="D27" s="2">
        <v>100</v>
      </c>
      <c r="E27" s="2">
        <v>100</v>
      </c>
      <c r="F27" s="48"/>
      <c r="G27" s="48"/>
      <c r="H27" s="2">
        <v>4</v>
      </c>
      <c r="I27" s="2">
        <f t="shared" si="0"/>
        <v>92.666666666666671</v>
      </c>
      <c r="J27" s="2" t="s">
        <v>317</v>
      </c>
      <c r="K27" s="48">
        <v>100</v>
      </c>
      <c r="L27" s="48">
        <v>90</v>
      </c>
      <c r="M27" s="2">
        <v>90</v>
      </c>
      <c r="N27" s="2">
        <v>100</v>
      </c>
      <c r="O27" s="48"/>
      <c r="P27" s="48"/>
      <c r="Q27" s="2">
        <f t="shared" si="1"/>
        <v>95</v>
      </c>
      <c r="R27" s="48">
        <f t="shared" si="2"/>
        <v>93.833333333333343</v>
      </c>
      <c r="S27" s="48"/>
    </row>
    <row r="28" spans="1:19" x14ac:dyDescent="0.2">
      <c r="A28" s="2" t="s">
        <v>318</v>
      </c>
      <c r="B28" s="2">
        <v>100</v>
      </c>
      <c r="C28" s="2">
        <v>100</v>
      </c>
      <c r="D28" s="2">
        <v>100</v>
      </c>
      <c r="E28" s="2">
        <v>50</v>
      </c>
      <c r="F28" s="48"/>
      <c r="G28" s="48"/>
      <c r="H28" s="2"/>
      <c r="I28" s="2">
        <f t="shared" si="0"/>
        <v>83.333333333333329</v>
      </c>
      <c r="J28" s="2" t="s">
        <v>318</v>
      </c>
      <c r="K28" s="48">
        <v>100</v>
      </c>
      <c r="L28" s="2">
        <v>100</v>
      </c>
      <c r="M28" s="2">
        <v>100</v>
      </c>
      <c r="N28" s="2">
        <v>100</v>
      </c>
      <c r="O28" s="48"/>
      <c r="P28" s="48"/>
      <c r="Q28" s="2">
        <f t="shared" si="1"/>
        <v>100</v>
      </c>
      <c r="R28" s="48">
        <f t="shared" si="2"/>
        <v>91.666666666666657</v>
      </c>
      <c r="S28" s="48"/>
    </row>
    <row r="29" spans="1:19" x14ac:dyDescent="0.2">
      <c r="A29" s="2" t="s">
        <v>319</v>
      </c>
      <c r="B29" s="2">
        <v>100</v>
      </c>
      <c r="C29" s="2">
        <v>50</v>
      </c>
      <c r="D29" s="2">
        <v>100</v>
      </c>
      <c r="E29" s="2">
        <v>100</v>
      </c>
      <c r="F29" s="48"/>
      <c r="G29" s="48"/>
      <c r="H29" s="2">
        <v>2</v>
      </c>
      <c r="I29" s="2">
        <f t="shared" si="0"/>
        <v>81.333333333333329</v>
      </c>
      <c r="J29" s="2" t="s">
        <v>319</v>
      </c>
      <c r="K29" s="48">
        <v>100</v>
      </c>
      <c r="L29" s="2">
        <v>100</v>
      </c>
      <c r="M29" s="2">
        <v>100</v>
      </c>
      <c r="N29" s="2">
        <v>100</v>
      </c>
      <c r="O29" s="48"/>
      <c r="P29" s="48"/>
      <c r="Q29" s="2">
        <f t="shared" si="1"/>
        <v>100</v>
      </c>
      <c r="R29" s="48">
        <f t="shared" si="2"/>
        <v>90.666666666666657</v>
      </c>
      <c r="S29" s="48"/>
    </row>
    <row r="30" spans="1:19" x14ac:dyDescent="0.2">
      <c r="A30" s="2" t="s">
        <v>320</v>
      </c>
      <c r="B30" s="2">
        <v>100</v>
      </c>
      <c r="C30" s="2">
        <v>100</v>
      </c>
      <c r="D30" s="2">
        <v>100</v>
      </c>
      <c r="E30" s="2">
        <v>50</v>
      </c>
      <c r="F30" s="48"/>
      <c r="G30" s="48"/>
      <c r="H30" s="2">
        <v>6</v>
      </c>
      <c r="I30" s="2">
        <f t="shared" si="0"/>
        <v>77.333333333333329</v>
      </c>
      <c r="J30" s="2" t="s">
        <v>320</v>
      </c>
      <c r="K30" s="48">
        <v>100</v>
      </c>
      <c r="L30" s="48">
        <v>100</v>
      </c>
      <c r="M30" s="2">
        <v>100</v>
      </c>
      <c r="N30" s="2">
        <v>100</v>
      </c>
      <c r="O30" s="48"/>
      <c r="P30" s="48"/>
      <c r="Q30" s="2">
        <f t="shared" si="1"/>
        <v>100</v>
      </c>
      <c r="R30" s="48">
        <f t="shared" si="2"/>
        <v>88.666666666666657</v>
      </c>
      <c r="S30" s="48"/>
    </row>
    <row r="31" spans="1:19" x14ac:dyDescent="0.2">
      <c r="A31" s="2" t="s">
        <v>321</v>
      </c>
      <c r="B31" s="2">
        <v>100</v>
      </c>
      <c r="C31" s="2">
        <v>100</v>
      </c>
      <c r="D31" s="2">
        <v>100</v>
      </c>
      <c r="E31" s="2">
        <v>50</v>
      </c>
      <c r="F31" s="48"/>
      <c r="G31" s="48"/>
      <c r="H31" s="2">
        <v>8</v>
      </c>
      <c r="I31" s="2">
        <f t="shared" si="0"/>
        <v>75.333333333333329</v>
      </c>
      <c r="J31" s="2" t="s">
        <v>321</v>
      </c>
      <c r="K31" s="48">
        <v>100</v>
      </c>
      <c r="L31" s="48">
        <v>100</v>
      </c>
      <c r="M31" s="2">
        <v>100</v>
      </c>
      <c r="N31" s="2">
        <v>100</v>
      </c>
      <c r="O31" s="48"/>
      <c r="P31" s="48"/>
      <c r="Q31" s="2">
        <f t="shared" si="1"/>
        <v>100</v>
      </c>
      <c r="R31" s="48">
        <f t="shared" si="2"/>
        <v>87.666666666666657</v>
      </c>
      <c r="S31" s="48"/>
    </row>
    <row r="32" spans="1:19" x14ac:dyDescent="0.2">
      <c r="A32" s="2" t="s">
        <v>322</v>
      </c>
      <c r="B32" s="2">
        <v>100</v>
      </c>
      <c r="C32" s="2">
        <v>90</v>
      </c>
      <c r="D32" s="2">
        <v>100</v>
      </c>
      <c r="E32" s="2">
        <v>50</v>
      </c>
      <c r="F32" s="48"/>
      <c r="G32" s="48"/>
      <c r="H32" s="2">
        <v>4</v>
      </c>
      <c r="I32" s="2">
        <f t="shared" si="0"/>
        <v>76</v>
      </c>
      <c r="J32" s="2" t="s">
        <v>322</v>
      </c>
      <c r="K32" s="48">
        <v>100</v>
      </c>
      <c r="L32" s="48">
        <v>100</v>
      </c>
      <c r="M32" s="2">
        <v>100</v>
      </c>
      <c r="N32" s="2">
        <v>100</v>
      </c>
      <c r="O32" s="48"/>
      <c r="P32" s="48"/>
      <c r="Q32" s="2">
        <f t="shared" si="1"/>
        <v>100</v>
      </c>
      <c r="R32" s="48">
        <f t="shared" si="2"/>
        <v>88</v>
      </c>
      <c r="S32" s="48"/>
    </row>
    <row r="33" spans="1:19" x14ac:dyDescent="0.2">
      <c r="A33" s="2" t="s">
        <v>323</v>
      </c>
      <c r="B33" s="2">
        <v>100</v>
      </c>
      <c r="C33" s="2">
        <v>50</v>
      </c>
      <c r="D33" s="2">
        <v>50</v>
      </c>
      <c r="E33" s="2">
        <v>50</v>
      </c>
      <c r="F33" s="48"/>
      <c r="G33" s="48"/>
      <c r="H33" s="2"/>
      <c r="I33" s="2">
        <f t="shared" si="0"/>
        <v>50</v>
      </c>
      <c r="J33" s="2" t="s">
        <v>323</v>
      </c>
      <c r="K33" s="48">
        <v>100</v>
      </c>
      <c r="L33" s="48">
        <v>90</v>
      </c>
      <c r="M33" s="2">
        <v>100</v>
      </c>
      <c r="N33" s="2">
        <v>100</v>
      </c>
      <c r="O33" s="48"/>
      <c r="P33" s="48"/>
      <c r="Q33" s="2">
        <f t="shared" si="1"/>
        <v>97.5</v>
      </c>
      <c r="R33" s="48">
        <f t="shared" si="2"/>
        <v>73.75</v>
      </c>
      <c r="S33" s="48"/>
    </row>
    <row r="34" spans="1:19" x14ac:dyDescent="0.2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</row>
    <row r="35" spans="1:19" x14ac:dyDescent="0.2">
      <c r="F35" s="94"/>
      <c r="G35" s="94"/>
      <c r="K35" s="94"/>
      <c r="M35" s="94"/>
      <c r="N35" s="94"/>
      <c r="O35" s="94"/>
      <c r="P35" s="94"/>
      <c r="Q35" s="94"/>
      <c r="R35" s="94"/>
      <c r="S35" s="48"/>
    </row>
  </sheetData>
  <mergeCells count="2">
    <mergeCell ref="A1:I1"/>
    <mergeCell ref="J1:Q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20级女生</vt:lpstr>
      <vt:lpstr>20级男生</vt:lpstr>
      <vt:lpstr>21级女生</vt:lpstr>
      <vt:lpstr>21级男生</vt:lpstr>
      <vt:lpstr>22级男生</vt:lpstr>
      <vt:lpstr>22级女生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爱吃水果的小蛋糕</dc:creator>
  <cp:lastModifiedBy>代瑞言</cp:lastModifiedBy>
  <dcterms:created xsi:type="dcterms:W3CDTF">2015-06-05T18:19:00Z</dcterms:created>
  <dcterms:modified xsi:type="dcterms:W3CDTF">2023-06-13T07:45:49Z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84FECD28630C47949E89665058CFEBAD_13</vt:lpwstr>
  </property>
  <property fmtid="{D5CDD505-2E9C-101B-9397-08002B2CF9AE}" pid="3" name="KSOProductBuildVer">
    <vt:lpwstr>2052-11.1.0.14036</vt:lpwstr>
  </property>
</Properties>
</file>